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120" windowWidth="15180" windowHeight="8835"/>
  </bookViews>
  <sheets>
    <sheet name="Całość grafik" sheetId="12" r:id="rId1"/>
    <sheet name="Grafiki roczne" sheetId="2" r:id="rId2"/>
    <sheet name="Oś 1" sheetId="3" r:id="rId3"/>
    <sheet name="Oś 2" sheetId="18" r:id="rId4"/>
    <sheet name="Oś 3" sheetId="5" r:id="rId5"/>
    <sheet name="Oś 4" sheetId="6" r:id="rId6"/>
    <sheet name="Oś 5" sheetId="7" r:id="rId7"/>
    <sheet name="Oś 6" sheetId="8" r:id="rId8"/>
    <sheet name="Oś 7" sheetId="9" r:id="rId9"/>
    <sheet name="Przesunięcia miedzy kat." sheetId="11" state="hidden" r:id="rId10"/>
    <sheet name="Lista zmian" sheetId="13" state="hidden" r:id="rId11"/>
    <sheet name="harm 2010" sheetId="17" state="hidden" r:id="rId12"/>
  </sheets>
  <definedNames>
    <definedName name="_xlnm._FilterDatabase" localSheetId="11" hidden="1">'harm 2010'!$A$3:$K$24</definedName>
    <definedName name="_xlnm.Print_Area" localSheetId="11">'harm 2010'!$A$1:$H$33</definedName>
    <definedName name="_xlnm.Print_Area" localSheetId="2">'Oś 1'!$A$1:$G$34</definedName>
    <definedName name="_xlnm.Print_Area" localSheetId="3">'Oś 2'!$A$1:$F$41</definedName>
    <definedName name="_xlnm.Print_Area" localSheetId="4">'Oś 3'!$A$1:$F$32</definedName>
    <definedName name="_xlnm.Print_Area" localSheetId="5">'Oś 4'!$A$1:$F$15</definedName>
    <definedName name="_xlnm.Print_Area" localSheetId="6">'Oś 5'!$A$1:$G$52</definedName>
    <definedName name="_xlnm.Print_Area" localSheetId="7">'Oś 6'!$A$1:$G$12</definedName>
    <definedName name="_xlnm.Print_Area" localSheetId="8">'Oś 7'!$A$1:$F$14</definedName>
    <definedName name="Z_E9768B77_3CF2_4291_A067_E8EC9FD359EA_.wvu.Cols" localSheetId="2" hidden="1">'Oś 1'!$D:$D</definedName>
    <definedName name="Z_E9768B77_3CF2_4291_A067_E8EC9FD359EA_.wvu.Cols" localSheetId="6" hidden="1">'Oś 5'!$D:$D</definedName>
  </definedNames>
  <calcPr calcId="125725" fullCalcOnLoad="1"/>
  <customWorkbookViews>
    <customWorkbookView name="Maciej Kanabaj - Widok osobisty" guid="{E9768B77-3CF2-4291-A067-E8EC9FD359EA}" mergeInterval="0" personalView="1" maximized="1" windowWidth="1020" windowHeight="605" activeSheetId="7"/>
  </customWorkbookViews>
</workbook>
</file>

<file path=xl/calcChain.xml><?xml version="1.0" encoding="utf-8"?>
<calcChain xmlns="http://schemas.openxmlformats.org/spreadsheetml/2006/main">
  <c r="F8" i="8"/>
  <c r="G4"/>
  <c r="H40" i="6"/>
  <c r="M26"/>
  <c r="E15" i="17"/>
  <c r="E14"/>
  <c r="E5"/>
  <c r="D4"/>
  <c r="E4"/>
  <c r="D6"/>
  <c r="E6" s="1"/>
  <c r="E16"/>
  <c r="D8"/>
  <c r="E8" s="1"/>
  <c r="E18"/>
  <c r="E7"/>
  <c r="E24"/>
  <c r="E23"/>
  <c r="E22"/>
  <c r="E20"/>
  <c r="E19"/>
  <c r="E17"/>
  <c r="E13"/>
  <c r="E12"/>
  <c r="E11"/>
  <c r="E10"/>
  <c r="E9"/>
  <c r="G4" i="11"/>
  <c r="C4"/>
  <c r="G5"/>
  <c r="C5"/>
  <c r="E21" i="17"/>
  <c r="G3" i="11"/>
  <c r="G12" i="8"/>
</calcChain>
</file>

<file path=xl/comments1.xml><?xml version="1.0" encoding="utf-8"?>
<comments xmlns="http://schemas.openxmlformats.org/spreadsheetml/2006/main">
  <authors>
    <author>Maciej Kanabaj</author>
  </authors>
  <commentList>
    <comment ref="B21" authorId="0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  <comment ref="B23" authorId="0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7" authorId="0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Maciej Kanabaj</author>
    <author>Agnieszka</author>
  </authors>
  <commentList>
    <comment ref="B13" authorId="0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2" authorId="0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3" authorId="0">
      <text>
        <r>
          <rPr>
            <sz val="8"/>
            <color indexed="81"/>
            <rFont val="Tahoma"/>
            <family val="2"/>
            <charset val="238"/>
          </rPr>
          <t>kategoria "lizbońska"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4" authorId="0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5" authorId="1">
      <text>
        <r>
          <rPr>
            <b/>
            <sz val="9"/>
            <color indexed="81"/>
            <rFont val="Tahoma"/>
            <family val="2"/>
            <charset val="238"/>
          </rPr>
          <t>Agnieszka:</t>
        </r>
        <r>
          <rPr>
            <sz val="9"/>
            <color indexed="81"/>
            <rFont val="Tahoma"/>
            <family val="2"/>
            <charset val="238"/>
          </rPr>
          <t xml:space="preserve">
kategoria "lizbońska"</t>
        </r>
      </text>
    </comment>
  </commentList>
</comments>
</file>

<file path=xl/comments3.xml><?xml version="1.0" encoding="utf-8"?>
<comments xmlns="http://schemas.openxmlformats.org/spreadsheetml/2006/main">
  <authors>
    <author>Maciej Kanabaj</author>
  </authors>
  <commentList>
    <comment ref="B4" authorId="0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</commentList>
</comments>
</file>

<file path=xl/comments4.xml><?xml version="1.0" encoding="utf-8"?>
<comments xmlns="http://schemas.openxmlformats.org/spreadsheetml/2006/main">
  <authors>
    <author>a.jozwiak</author>
    <author>Maciej Kanabaj</author>
  </authors>
  <commentList>
    <comment ref="B4" authorId="0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  <comment ref="B14" authorId="1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  <comment ref="B20" authorId="1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  <comment ref="B27" authorId="1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  <comment ref="B30" authorId="1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  <comment ref="B31" authorId="1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  <comment ref="B33" authorId="1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  <comment ref="B34" authorId="1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  <comment ref="B38" authorId="1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  <comment ref="B47" authorId="1">
      <text>
        <r>
          <rPr>
            <b/>
            <sz val="8"/>
            <color indexed="81"/>
            <rFont val="Tahoma"/>
            <family val="2"/>
            <charset val="238"/>
          </rPr>
          <t>kategoria "lizbońska"</t>
        </r>
      </text>
    </comment>
  </commentList>
</comments>
</file>

<file path=xl/sharedStrings.xml><?xml version="1.0" encoding="utf-8"?>
<sst xmlns="http://schemas.openxmlformats.org/spreadsheetml/2006/main" count="1397" uniqueCount="576">
  <si>
    <t>nr działania</t>
  </si>
  <si>
    <t>I kw</t>
  </si>
  <si>
    <t>II kw</t>
  </si>
  <si>
    <t>III kw</t>
  </si>
  <si>
    <t>IV kw</t>
  </si>
  <si>
    <t>1.1</t>
  </si>
  <si>
    <t>X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</si>
  <si>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</si>
  <si>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</si>
  <si>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</si>
  <si>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</si>
  <si>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</si>
  <si>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</si>
  <si>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</si>
  <si>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</si>
  <si>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</si>
  <si>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</si>
  <si>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</si>
  <si>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</si>
  <si>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4.1</t>
  </si>
  <si>
    <t>4.2</t>
  </si>
  <si>
    <t>4.3</t>
  </si>
  <si>
    <t>5.1</t>
  </si>
  <si>
    <t>5.2.1</t>
  </si>
  <si>
    <t>5.2.2</t>
  </si>
  <si>
    <t>5.3</t>
  </si>
  <si>
    <t>5.4</t>
  </si>
  <si>
    <t>5.5</t>
  </si>
  <si>
    <t>5.6</t>
  </si>
  <si>
    <t>6.1</t>
  </si>
  <si>
    <t>6.2</t>
  </si>
  <si>
    <t>7.1</t>
  </si>
  <si>
    <t>7.2</t>
  </si>
  <si>
    <t>legenda:</t>
  </si>
  <si>
    <t>konkurs otwarty</t>
  </si>
  <si>
    <t>konkurs zamknięty</t>
  </si>
  <si>
    <t>tryb indywidualny</t>
  </si>
  <si>
    <t>Działanie/grupa operacji</t>
  </si>
  <si>
    <t>kategorie interwencji</t>
  </si>
  <si>
    <t>data ogłoszenia o naborze</t>
  </si>
  <si>
    <t xml:space="preserve">Termin ukończenia naboru </t>
  </si>
  <si>
    <t xml:space="preserve">Uwagi </t>
  </si>
  <si>
    <t>Alokacja finansowa na dany konkurs</t>
  </si>
  <si>
    <t>Alokacja na konkursy</t>
  </si>
  <si>
    <t>Nazwa</t>
  </si>
  <si>
    <t>Oś Priorytetowa I Rozwój infrastruktury technicznej</t>
  </si>
  <si>
    <t>Działanie 1.1. Infrastruktura drogowa</t>
  </si>
  <si>
    <t>23 drogi regionalne/lokalne</t>
  </si>
  <si>
    <t>kwiecień 2008 r.</t>
  </si>
  <si>
    <t>Drogi gminne na obszarach wiejskich*</t>
  </si>
  <si>
    <t>Drogi powiatowe (bez powiatów grodzkich)</t>
  </si>
  <si>
    <t>Drogi gminne (poza obszarami wiejskimi, bez miast grodzkich)</t>
  </si>
  <si>
    <t xml:space="preserve">24 ścieżki rowerowe </t>
  </si>
  <si>
    <t>Działanie 1.2. Infrastruktura transportu publicznego</t>
  </si>
  <si>
    <t>25 transport miejski</t>
  </si>
  <si>
    <t>28 inteligentne systemy transportu</t>
  </si>
  <si>
    <t>Działanie 1.3. Infrastruktura kolejowa</t>
  </si>
  <si>
    <t>16 kolej</t>
  </si>
  <si>
    <t>Wyłącznie tryb indywidualny wyboru projektów</t>
  </si>
  <si>
    <t>18 tabor kolejowy</t>
  </si>
  <si>
    <t>Działanie 1.4. Infrastruktura portu lotniczego</t>
  </si>
  <si>
    <t>29 porty lotnicze</t>
  </si>
  <si>
    <t>Termin ukończenia naboru</t>
  </si>
  <si>
    <t>Oś Priorytetowa II Zachowanie i racjonalne użytkowanie środowiska</t>
  </si>
  <si>
    <t>Działanie 2.1. Rozwój infrastruktury wodno-ściekowej</t>
  </si>
  <si>
    <t>46 oczyszczanie ścieków</t>
  </si>
  <si>
    <t>Działanie 2.2. Gospodarka odpadami</t>
  </si>
  <si>
    <t>Działanie 2.3. Rozwój infrastruktury w zakresie ochrony powietrza</t>
  </si>
  <si>
    <t>43 efektywność energetyczna, produkcja skojarzona, zarządzanie energią</t>
  </si>
  <si>
    <t>47 jakość powietrza</t>
  </si>
  <si>
    <t>Działanie 2.4. Infrastruktura energetyczna przyjazna środowisku</t>
  </si>
  <si>
    <t>35 gaz ziemny</t>
  </si>
  <si>
    <t>40 energia odnawialna: słoneczna</t>
  </si>
  <si>
    <t>41 energia odnawialna: biomasa</t>
  </si>
  <si>
    <t>53 zapobieganie zagrożeniom</t>
  </si>
  <si>
    <t>Działanie 2.6. Ochrona i promocja zasobów przyrodniczych</t>
  </si>
  <si>
    <t>Oś Priorytetowa III Rozwój infrastruktury społecznej</t>
  </si>
  <si>
    <t>Działanie 3.1. Rozwój infrastruktury edukacyjnej</t>
  </si>
  <si>
    <t>75 infrastruktura systemu oświaty</t>
  </si>
  <si>
    <t>Działanie 3.2. Rozwój infrastruktury ochrony zdrowia i pomocy społecznej</t>
  </si>
  <si>
    <t>76 infrastruktura ochrony zdrowia</t>
  </si>
  <si>
    <t>77 infrastruktura opieuńczo-wychowawcza</t>
  </si>
  <si>
    <t>79 pozostała infrastruktura społeczna</t>
  </si>
  <si>
    <t>Działanie 3.3.Rozwój infrastruktury kultury</t>
  </si>
  <si>
    <t>58 ochrona i zachowanie dziedzictwa kulturowego</t>
  </si>
  <si>
    <t>59 rozwój infrastruktury kulturalnej</t>
  </si>
  <si>
    <t>60 inne wsparcie dla poprawy usług kulturalnych</t>
  </si>
  <si>
    <t>Oś Priorytetowa V Wzmocnienie konkurencyjności przedsiębiorstw</t>
  </si>
  <si>
    <t>Działanie 5.1. Rozwój instytucji otoczenia biznesu</t>
  </si>
  <si>
    <t>Działanie 5.2. Wsparcie inwestycji przedsiębiorstw, Poddziałanie 5.2.1. Wsparcie inwestycji mikro przedsiębiorstw</t>
  </si>
  <si>
    <t>Działanie 5.2. Wsparcie inwestycji przedsiębiorstw, Poddziałanie 5.2.2. Wsparcie inwestycji przedsiębiorstw</t>
  </si>
  <si>
    <t>Działanie 5.3. Wspieranie przedsiębiorstw w zakresie dostosowania do wymogów ochrony środowiska</t>
  </si>
  <si>
    <t>06 wsparcie na rzecz MŚP w zakresie promocji produktów i procesów przyjaznych dla środowiska</t>
  </si>
  <si>
    <t>Działanie 5.4. Wzmocnienie regionalnego potencjału badań i rozwoju technologii</t>
  </si>
  <si>
    <t>03 transfer technologii (…)</t>
  </si>
  <si>
    <t>04 wsparcie na rzecz rozwoju B+RT</t>
  </si>
  <si>
    <t>Działanie 5.5.Promocja i rozwój markowych produktów</t>
  </si>
  <si>
    <t>31.12.2008</t>
  </si>
  <si>
    <t>31.12.2009</t>
  </si>
  <si>
    <t>31.12.2010</t>
  </si>
  <si>
    <t>31.12.2011</t>
  </si>
  <si>
    <t>31.12.2012</t>
  </si>
  <si>
    <t>Działanie 5.6. Kompleksowe uzbrojenie terenów pod inwestycje</t>
  </si>
  <si>
    <t>Oś Priorytetowa IV Rozwój infrastruktury społeczeństwa informacyjnego</t>
  </si>
  <si>
    <t>Działanie 4.1. Rozwój infrastruktury ICT</t>
  </si>
  <si>
    <t>10 infrastruktura telekomunikacyjna</t>
  </si>
  <si>
    <t>Działanie 4.2. Rozwój usług i aplikacji dla ludności</t>
  </si>
  <si>
    <t>13 usługi i aplikacje dla obywateli</t>
  </si>
  <si>
    <t>Działanie 4.3 Rozwój komercyjnych e-usług</t>
  </si>
  <si>
    <t>14 usługi i aplikacje dla MŚP</t>
  </si>
  <si>
    <t>15 inne działania majace na celu poprawę dostępu MŚP do TIK i ich wydajne użytkowanie</t>
  </si>
  <si>
    <t>Oś Priorytetowa VI Wsparcie rozwoju turystyki</t>
  </si>
  <si>
    <t>Działanie 6.1. Rozwój usług turystycznych w oparciu o zasoby przyrodnicze</t>
  </si>
  <si>
    <t>55 promowanie walorów przyrodniczych</t>
  </si>
  <si>
    <t>56 ochrona i waloryzacja dziedzictwa przyrodniczego</t>
  </si>
  <si>
    <t>Działanie 6.2. Rozwój usług turystycznych i uzdrowiskowych</t>
  </si>
  <si>
    <t>57 inne wsparcie na rzecz wzmocnienia usług turystycznych</t>
  </si>
  <si>
    <t>Oś Priorytetowa VII Wspieranie przemian w miastach i w obszarach wymagających odnowy</t>
  </si>
  <si>
    <t>Działanie 7.1. Rewitalizacja zdegradowanych dzielnic miast</t>
  </si>
  <si>
    <t>61 zintegrowane projekty na rzecz rewitalizacji obszarów miejskich</t>
  </si>
  <si>
    <t>78 infrastruktura mieszkaniowa</t>
  </si>
  <si>
    <t>Działanie 7.2. Adaptacja do nowych funkcji społeczno-gospodarczych terenów poprzemysłowych i powojskowych</t>
  </si>
  <si>
    <t>Planowane konkursy 2009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</si>
  <si>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</si>
  <si>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</si>
  <si>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</si>
  <si>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</si>
  <si>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</si>
  <si>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</si>
  <si>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</si>
  <si>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</si>
  <si>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</si>
  <si>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XI</t>
  </si>
  <si>
    <t>XII</t>
  </si>
  <si>
    <t>x</t>
  </si>
  <si>
    <t>Konkursy 2008</t>
  </si>
  <si>
    <t>Kat żródłowa</t>
  </si>
  <si>
    <t>Kwota na kat</t>
  </si>
  <si>
    <t>Kwota do przesunięcia</t>
  </si>
  <si>
    <t>Kat. Docelowa</t>
  </si>
  <si>
    <t>Kwota na kat.</t>
  </si>
  <si>
    <t>Kwota po przesunięciu</t>
  </si>
  <si>
    <t>marzec 2009 r.</t>
  </si>
  <si>
    <t>kwiecień 2009 r.</t>
  </si>
  <si>
    <t>sierpień 2009 r.</t>
  </si>
  <si>
    <t>- kategorie "lizbońskie"</t>
  </si>
  <si>
    <t>***</t>
  </si>
  <si>
    <t>czerwiec 2009 r.</t>
  </si>
  <si>
    <t>03</t>
  </si>
  <si>
    <t>04</t>
  </si>
  <si>
    <t>termin ukończenia naboru</t>
  </si>
  <si>
    <t>10.01.2008</t>
  </si>
  <si>
    <t>Lp.</t>
  </si>
  <si>
    <t>1.</t>
  </si>
  <si>
    <t>2.</t>
  </si>
  <si>
    <t>Zmieniono kwotę działanie 2.3 kat 48 na 5 000 000</t>
  </si>
  <si>
    <t>Zmieniono kwote działanie 2.3 kat 47 na 3 390 640</t>
  </si>
  <si>
    <t xml:space="preserve">3. </t>
  </si>
  <si>
    <t>Zmieniono kwotę działanie 6.1 kat 56 na 3 387 585</t>
  </si>
  <si>
    <t>4.</t>
  </si>
  <si>
    <t>Zmieniono kwotę działanie 6.2 kat 57 na 18 956 096</t>
  </si>
  <si>
    <t>5.</t>
  </si>
  <si>
    <t>6.</t>
  </si>
  <si>
    <t>tylko 35 kat</t>
  </si>
  <si>
    <t>15.01.2008</t>
  </si>
  <si>
    <t>Zmiana terminu konkursu na drogi gminne ze stycznia na luty</t>
  </si>
  <si>
    <t>kat. 03,04,07,08</t>
  </si>
  <si>
    <t>ODWOŁANE</t>
  </si>
  <si>
    <t>20.01.2008</t>
  </si>
  <si>
    <t>Przesunięcie terminu konkursu z Działania 5.2.1 z sierpnia 2009 na III kw. 2010</t>
  </si>
  <si>
    <t>Przesunięcie terminu konkursu z Działania 5.2.2 z III kw. 2010 na sierpień 2009</t>
  </si>
  <si>
    <t>tylko 43 kat; efektywność energetyczna, produkcja skojarzona, zarządzanie energią</t>
  </si>
  <si>
    <t>grudzień 2009 r.</t>
  </si>
  <si>
    <t>28.01.2009</t>
  </si>
  <si>
    <t>Zmieniono kwotę działanie 5.4 kat 03 na 21 440 191</t>
  </si>
  <si>
    <t>Zmieniono kwotę działanie 5.4 kat 04 na 0</t>
  </si>
  <si>
    <t>03.02.2009</t>
  </si>
  <si>
    <t>3.</t>
  </si>
  <si>
    <r>
      <t xml:space="preserve">Zmieniono kwotę w konkursie na działanie 5.2.2. z sierpnia 2008 r. na 28 368 000 </t>
    </r>
    <r>
      <rPr>
        <sz val="10"/>
        <rFont val="Czcionka tekstu podstawowego"/>
        <charset val="238"/>
      </rPr>
      <t>€</t>
    </r>
  </si>
  <si>
    <r>
      <t xml:space="preserve">Zmieniono kwote w konkursie na działanie 5.1 z IV kwartału 2010 do 16 000 191 </t>
    </r>
    <r>
      <rPr>
        <sz val="10"/>
        <rFont val="Czcionka tekstu podstawowego"/>
        <charset val="238"/>
      </rPr>
      <t>€</t>
    </r>
  </si>
  <si>
    <r>
      <t xml:space="preserve">Zmieniono kwote w konkursie na działanie 5.2.2 z III kw. 2012 na 7 570 045 </t>
    </r>
    <r>
      <rPr>
        <sz val="10"/>
        <rFont val="Czcionka tekstu podstawowego"/>
        <charset val="238"/>
      </rPr>
      <t>€</t>
    </r>
  </si>
  <si>
    <r>
      <t xml:space="preserve">Zmniejszono alokację na poddziałanie 5.2.2. w kat. 08 z 61 938 045 </t>
    </r>
    <r>
      <rPr>
        <sz val="10"/>
        <rFont val="Czcionka tekstu podstawowego"/>
        <charset val="238"/>
      </rPr>
      <t>€</t>
    </r>
    <r>
      <rPr>
        <sz val="10"/>
        <rFont val="Arial"/>
        <family val="2"/>
        <charset val="238"/>
      </rPr>
      <t xml:space="preserve"> na 55 938 045 </t>
    </r>
    <r>
      <rPr>
        <sz val="10"/>
        <rFont val="Czcionka tekstu podstawowego"/>
        <charset val="238"/>
      </rPr>
      <t>€</t>
    </r>
  </si>
  <si>
    <t>Zwiększono alokację na działanie 5.1 w kat. 05 z 41 550 191 € na 47 550 191 €</t>
  </si>
  <si>
    <r>
      <t xml:space="preserve">Zmieniono kwotę konkursu w działaniu 6.2 III kw. 2010 z 3 500 000 € na 3 465 096 </t>
    </r>
    <r>
      <rPr>
        <sz val="10"/>
        <rFont val="Czcionka tekstu podstawowego"/>
        <charset val="238"/>
      </rPr>
      <t>€</t>
    </r>
  </si>
  <si>
    <t xml:space="preserve">7. </t>
  </si>
  <si>
    <r>
      <t xml:space="preserve">Zmieniono kwotę konkursu w działaniu 6.2 IV kw. 2010 z 4 965 096 € na 5 000 000 </t>
    </r>
    <r>
      <rPr>
        <sz val="10"/>
        <rFont val="Czcionka tekstu podstawowego"/>
        <charset val="238"/>
      </rPr>
      <t>€</t>
    </r>
  </si>
  <si>
    <t>8.</t>
  </si>
  <si>
    <r>
      <t xml:space="preserve">Zwiększono kwotę konkursu z Działania 1.1 z lutego 2009 na 3 850 000 mln. </t>
    </r>
    <r>
      <rPr>
        <sz val="10"/>
        <rFont val="Czcionka tekstu podstawowego"/>
        <charset val="238"/>
      </rPr>
      <t>€</t>
    </r>
  </si>
  <si>
    <r>
      <t xml:space="preserve">Zwiększono kwotę konkursu z Działania 1.1 z lutego 2009 na 2,9 mln. </t>
    </r>
    <r>
      <rPr>
        <sz val="10"/>
        <rFont val="Czcionka tekstu podstawowego"/>
        <charset val="238"/>
      </rPr>
      <t>€</t>
    </r>
  </si>
  <si>
    <t>05.02.2009</t>
  </si>
  <si>
    <t>Przesunięto konkurs w działaniu 2.3 z lutego na marzec 2009</t>
  </si>
  <si>
    <t>Przesunięto konkurs w ramach poddziałania 5.2.2. z III kw. 2012 na III kw 2010</t>
  </si>
  <si>
    <t>Przesunieto konkurs w ramach działania 6.2 z II kw. 2010 na marzec 2009</t>
  </si>
  <si>
    <t>Podmioty prowadzące działalność uzdrowiskową na terenie uzdrowisk Ciechocinek, Inowrocław, Wieniec Zdrój</t>
  </si>
  <si>
    <t>10.02.2009</t>
  </si>
  <si>
    <t>Zmiany w opisach konkursów działanie 6.2</t>
  </si>
  <si>
    <t>11.02.2009</t>
  </si>
  <si>
    <t>Zmiana kwoty konkursu w działaniu 5.1 w IV kw. 2010 na 10 091 000</t>
  </si>
  <si>
    <r>
      <t xml:space="preserve">Zmiana kwoty nadziałanie 5.z z 47 550 191 </t>
    </r>
    <r>
      <rPr>
        <sz val="10"/>
        <rFont val="Czcionka tekstu podstawowego"/>
        <charset val="238"/>
      </rPr>
      <t>€</t>
    </r>
    <r>
      <rPr>
        <sz val="10"/>
        <rFont val="Arial"/>
        <family val="2"/>
        <charset val="238"/>
      </rPr>
      <t xml:space="preserve"> na 41 550 191 </t>
    </r>
    <r>
      <rPr>
        <sz val="10"/>
        <rFont val="Czcionka tekstu podstawowego"/>
        <charset val="238"/>
      </rPr>
      <t>€</t>
    </r>
  </si>
  <si>
    <r>
      <t>Zmiana kwoty konkursu w działaniu 5.2.1 w maju 2008 z 5 000 000</t>
    </r>
    <r>
      <rPr>
        <sz val="10"/>
        <rFont val="Czcionka tekstu podstawowego"/>
        <charset val="238"/>
      </rPr>
      <t>€</t>
    </r>
    <r>
      <rPr>
        <sz val="10"/>
        <rFont val="Arial"/>
        <family val="2"/>
        <charset val="238"/>
      </rPr>
      <t xml:space="preserve"> na 11 954 000 </t>
    </r>
    <r>
      <rPr>
        <sz val="10"/>
        <rFont val="Czcionka tekstu podstawowego"/>
        <charset val="238"/>
      </rPr>
      <t>€</t>
    </r>
  </si>
  <si>
    <t>Zmian alokacji na poddziałanie 5.2.1 z 9 871 420 € na 16 825 420 €</t>
  </si>
  <si>
    <r>
      <t xml:space="preserve">Zmiana kwoty konkursu w działaniu 5.5 w lipcu 2008 z 1 590 000 </t>
    </r>
    <r>
      <rPr>
        <sz val="10"/>
        <rFont val="Czcionka tekstu podstawowego"/>
        <charset val="238"/>
      </rPr>
      <t>€</t>
    </r>
    <r>
      <rPr>
        <sz val="10"/>
        <rFont val="Arial"/>
        <family val="2"/>
        <charset val="238"/>
      </rPr>
      <t xml:space="preserve"> na 636 000 </t>
    </r>
    <r>
      <rPr>
        <sz val="10"/>
        <rFont val="Czcionka tekstu podstawowego"/>
        <charset val="238"/>
      </rPr>
      <t>€</t>
    </r>
  </si>
  <si>
    <t>Zmiana kwoty na działanie 5.5 z 9 510 038 € na 8 556 038 €</t>
  </si>
  <si>
    <t>L.p.</t>
  </si>
  <si>
    <t>Nazwa działania</t>
  </si>
  <si>
    <t>Termin ogłoszenia konkursu</t>
  </si>
  <si>
    <t>% dofinansowania</t>
  </si>
  <si>
    <t>Uwagi</t>
  </si>
  <si>
    <t>do 50%</t>
  </si>
  <si>
    <t>do 70%</t>
  </si>
  <si>
    <t>do 60%</t>
  </si>
  <si>
    <t xml:space="preserve">do 70% - mikro przedsiębiorstwa
do 60% - małe przedsiębiorstwa
do 50% - średnie i duże przedsiębiorstwa
do 70% - pozostali beneficjenci </t>
  </si>
  <si>
    <t>do 70% - mikro przedsiębiorstwa
do 60% - małe przedsiębiorstwa
do 50% - średnie i duże przedsiębiorstwa</t>
  </si>
  <si>
    <t>Alokacja finansowa zł</t>
  </si>
  <si>
    <t>lipiec 2009 r.</t>
  </si>
  <si>
    <t>(*)</t>
  </si>
  <si>
    <t>18.03.2009</t>
  </si>
  <si>
    <t>Pezesunięcie konkursu w działaniu 6.2. dla uzdrowisk z marca na lipiec</t>
  </si>
  <si>
    <t>Zmniejszenie kwoty na konkurs w 2.5 do 4 mln. Euro 1 milion przesuniety na kluczowe w 2.1 kat 46</t>
  </si>
  <si>
    <r>
      <t xml:space="preserve">Zwiększenie kwoty w działaniu 2., z 3156951 </t>
    </r>
    <r>
      <rPr>
        <sz val="10"/>
        <rFont val="Czcionka tekstu podstawowego"/>
        <charset val="238"/>
      </rPr>
      <t>€</t>
    </r>
    <r>
      <rPr>
        <sz val="10"/>
        <rFont val="Arial"/>
        <family val="2"/>
        <charset val="238"/>
      </rPr>
      <t xml:space="preserve"> na 6869034 </t>
    </r>
    <r>
      <rPr>
        <sz val="10"/>
        <rFont val="Czcionka tekstu podstawowego"/>
        <charset val="238"/>
      </rPr>
      <t>€</t>
    </r>
  </si>
  <si>
    <t>05.05.2009</t>
  </si>
  <si>
    <t>Przesunięcie 1 200 000 € z konkursu w działaniu 2.1 planowanego w I kw. 2010 do zakończonego konkursu z kwietnia 2008 r.</t>
  </si>
  <si>
    <t>Utworzenie dodakowego konkursu w ramach działania 5.1 w czerwcu 2009 przeznaczonego dla funduszy pożyczkowych i poręczeniowych alokacja 10 000 000 € przesunieta z konkursu przewidzianego na grudzień 2009</t>
  </si>
  <si>
    <t xml:space="preserve"> - pozostałe</t>
  </si>
  <si>
    <t>Przesunięcie terminu ogłoszenia konkursu z działania 3.2 z maja na czerwiec 2009r.</t>
  </si>
  <si>
    <t>* obszary wiejskie zdefiniowane jako:</t>
  </si>
  <si>
    <t>- gminy wiejskie,</t>
  </si>
  <si>
    <t>- gminy miejsko-wiejskie, z wyłączeniem miejscowości powyżej 20 tys. mieszkańców,</t>
  </si>
  <si>
    <t xml:space="preserve">- gminy miejskie, miejscowości do 5 tys. mieszkańców, </t>
  </si>
  <si>
    <t>28.05.2009</t>
  </si>
  <si>
    <t>16.06.2009</t>
  </si>
  <si>
    <t xml:space="preserve">1. </t>
  </si>
  <si>
    <t>Zwiększenie alokacji na konkurs z działania 5.1 w czerwcu 2009 z kategorii 05 z oszczędności po konkursie z maja 2008 w kwocie 2226675,57 euro; z kluczówek; ze zlikwidowanego konkursu z IV kw. 2010 r. w kwocie 10 mln euro</t>
  </si>
  <si>
    <t>czerwiec 2010 r.</t>
  </si>
  <si>
    <t>25.06.2009</t>
  </si>
  <si>
    <t>Przesunięto konkurs w ramach działania 5.2.2 z czerwca 2009 r. na lipiec 2009 r., doprecyzowano zapisy dotyczące rodzaju beneficjenta i  formuły pomocy publicznej</t>
  </si>
  <si>
    <t>Przesunięto konkurs w ramach działania 5.1 z czerwca 2009 r. na lipiec 2009r.</t>
  </si>
  <si>
    <t>Utworzono nowy konkurs w ramach działania 7.1 planowany na wrzesień 2009 r., alokacja 20 mln. zł pochodzi z oszczędności kursowych;</t>
  </si>
  <si>
    <t>Przesunięto konkurs w ramach działania 6.2 z lipca 2009 r. na grudzień 2009 r;</t>
  </si>
  <si>
    <t>Zwiększenie alokacji na konkurs z działania 5.2.2 ze zlikwidowanego konkursu w III kw. 2010 w kwocie 7 570 045 euro oraz przesunięcie 5 mln euro z konkursu z sierpnia 2009 r.</t>
  </si>
  <si>
    <t>23.07.2009</t>
  </si>
  <si>
    <t>Przesunięto konkurs w ramach działania 5.1 z lipca 2009r. na sierpień 2009r.</t>
  </si>
  <si>
    <t xml:space="preserve">- kwota z ogłoszenia o konkursie </t>
  </si>
  <si>
    <t>20.08.2009</t>
  </si>
  <si>
    <t>1. Przesunięto konkurs w ramach działania 5.2.2 z sierpnia 2009r. Na wrzesień 2009r.</t>
  </si>
  <si>
    <t>* zgodnie z ogłoszeniem o konkursie</t>
  </si>
  <si>
    <t>** zgodnie z ogłoszeniem o konkursie</t>
  </si>
  <si>
    <t>15.09.2009</t>
  </si>
  <si>
    <t>Utworzono dodatkowy konkurs z działania 1.1 w październiku 2009r. w ramach niewykorzystanej alokacji z konkursu w lutym 2009r.</t>
  </si>
  <si>
    <t>styczeń 2009 r.</t>
  </si>
  <si>
    <t>luty 2009 r.</t>
  </si>
  <si>
    <t>październik 2009 r.</t>
  </si>
  <si>
    <t>maj 2008 r.</t>
  </si>
  <si>
    <t>sierpień 2008 r.</t>
  </si>
  <si>
    <t>lipiec 2008 r.</t>
  </si>
  <si>
    <t>listopad 2008 r.</t>
  </si>
  <si>
    <t>listopad 2009 r.</t>
  </si>
  <si>
    <t>Przesunięto konkurs z działania 7.1 z września 2009r. na październik 2009r.</t>
  </si>
  <si>
    <t>1. do opisu działania 2.2 w harmonogramie na 2009r. Wykreślono słowo projekt i dopisano Rozporządzenie na RPI</t>
  </si>
  <si>
    <t>2. W konkursach wrześniowych 5.2.2 zaktualizowano podział alokacji zgodnie z bezrobociem na 31.08.2009</t>
  </si>
  <si>
    <t>29.09.2009</t>
  </si>
  <si>
    <t>3. Przesunięto konkurs z działania 2.2 z września 2009r. na paździerknik 2009r.</t>
  </si>
  <si>
    <t>4. Przesunięto konkursy wrześniowe z 5.2.2 na październik 2009r.</t>
  </si>
  <si>
    <t>20.10.2009</t>
  </si>
  <si>
    <t>1. zmienio ropozporządzenie dla 5.1 grudniowego na rozporządzenie dla IOB</t>
  </si>
  <si>
    <t>2. do konkursów z 5.2.2 na październik dodano rozporządzenie o pomocy de minimis</t>
  </si>
  <si>
    <t>3. konkurs z 2.2. przesunięto z października na listopad 2009r.</t>
  </si>
  <si>
    <t>4. konkurs z 7.1 przesunięto z października na listopad 2009r.</t>
  </si>
  <si>
    <t>29.10.2009</t>
  </si>
  <si>
    <t>Uaktualniono kwotę koukuru 1.1 z listopada 2009r. Na kwotę 5.749.450,5euro, 24.225.309,69zł</t>
  </si>
  <si>
    <t>Harmonogram konkursów RPO WK-P na 2010 rok</t>
  </si>
  <si>
    <t>Alokacja finansowa €</t>
  </si>
  <si>
    <t>Styczeń 2010</t>
  </si>
  <si>
    <t>Luty 2010</t>
  </si>
  <si>
    <t>Październik 2010</t>
  </si>
  <si>
    <t>Lipiec 2010</t>
  </si>
  <si>
    <t>do 75% dla projektów, których nie dotyczy pomoc publiczna</t>
  </si>
  <si>
    <t>do 70%                                                100% dla państwowych jednostek budżetowych</t>
  </si>
  <si>
    <t>do 65%                                                           do 50% dla projektów objętych pomocą publiczną</t>
  </si>
  <si>
    <t>Działanie 4.1 Rozwój infrastruktury ICT</t>
  </si>
  <si>
    <t>Marzec 2010</t>
  </si>
  <si>
    <t>Kwiecień 2010</t>
  </si>
  <si>
    <t>do 70% - mikroprzedsiębiorstwa
do 60% - małe przedsiębiorstwa
do 50% - średnie i duże przedsiębiorstwa
do 70% - pozostali beneficjenci</t>
  </si>
  <si>
    <t>Pomoc publiczna:                                                              do 70% - mikroprzedsiębiorstwa
do 60% - małe przedsiębiorstwa
do 50% - średnie i duże przedsiębiorstwa                                                                 do 60% dla projektów bez pomocy publicznej                                                     100% dla państwowych jednostek budżetowych</t>
  </si>
  <si>
    <r>
      <t xml:space="preserve">Do obliczeń przyjęto 1 </t>
    </r>
    <r>
      <rPr>
        <b/>
        <sz val="10"/>
        <rFont val="Czcionka tekstu podstawowego"/>
        <charset val="238"/>
      </rPr>
      <t>€=</t>
    </r>
  </si>
  <si>
    <t>Konkurs otwarty                                                                                                                                           W przypadku wystąpienia pomocy publicznej wsparcie będzie udzielane w oparciu o zasady określone w jednym z następujących rozporządzeń:
- rozporządzeniu Ministra Rozwoju Regionalnego z dnia 11 października 2007 r. w sprawie udzielania regionalnej pomocy inwestycyjnej w ramach regionalnych programów operacyjnych,
- rozporządzeniu Ministra Rozwoju Regionalnego z dnia 2.10.2007 r. w sprawie udzielania pomocy de minimis w ramach regionalnych programów operacyjnych.
W przypadku wystąpienia pomocy publicznej przy zastosowaniu instrumentu elastyczności wsparcie będzie udzielane zgodnie z zasadami określonymi w rozporządzeniu Ministra Rozwoju Regionalnego z dnia 2 października 2007 r. w sprawie udzielania pomocy na szkolenia w ramach regionalnych programów operacyjnych.</t>
  </si>
  <si>
    <t>Wrzesień 2010</t>
  </si>
  <si>
    <t xml:space="preserve">do 50 % dla projektów, których nie dotyczy pomoc publiczna
W przypadku projektów z zakresu termomodernizacji
budynków użyteczności publicznej: do 70 % dla projektów, których nie dotyczy pomoc publiczna.                                                      </t>
  </si>
  <si>
    <t xml:space="preserve">do 75% dla projektów, których nie dotyczy pomoc publiczna                                       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</si>
  <si>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</si>
  <si>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</si>
  <si>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</si>
  <si>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</si>
  <si>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</si>
  <si>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</si>
  <si>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</si>
  <si>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</si>
  <si>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</si>
  <si>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styczeń 2010 r.</t>
  </si>
  <si>
    <t>Konkurs z oszczędności powstałych z konkursu ogłoszonego w kwietniu 2008r. oraz z alokacji z konkursu planowanego pierwotnie na IV kw. 2010r.</t>
  </si>
  <si>
    <t>do 70 %                                                                     Dla projektów objętych pomocą publiczną do 50%</t>
  </si>
  <si>
    <t>Działanie 4.2 Rozwój usług i aplikacji dla ludności</t>
  </si>
  <si>
    <t>do 75% lub zgodnie ze schematem pomocy publicznej                                                     100% dla państwowych jednostek budżetowych</t>
  </si>
  <si>
    <r>
      <rPr>
        <b/>
        <sz val="8"/>
        <rFont val="Arial"/>
        <family val="2"/>
        <charset val="238"/>
      </rPr>
      <t xml:space="preserve">Pomoc publiczna: </t>
    </r>
    <r>
      <rPr>
        <sz val="8"/>
        <rFont val="Arial"/>
        <family val="2"/>
        <charset val="238"/>
      </rPr>
      <t>W przypadku wystąpienia pomocy publicznej wsparcie będzie udzielane w oparciu o zasady określone w rozporządzeniu Ministra Rozwoju Regionalnego z dnia 11 października 2007 r. w sprawie udzielania regionalnej pomocy inwestycyjnej w ramach regionalnych programów operacyjnych.
W przypadku wystąpienia pomocy publicznej przy zastosowaniu instrumentu elastyczności, wsparcie będzie udzielane zgodnie z zasadami określonymi w rozporządzeniu Ministra Rozwoju Regionalnego z dnia 2 października 2007r. w sprawie udzielania pomocy de minimis w ramach regionalnych programów operacyjnych.</t>
    </r>
  </si>
  <si>
    <t>17.</t>
  </si>
  <si>
    <t>18.</t>
  </si>
  <si>
    <t>19.</t>
  </si>
  <si>
    <t>20.</t>
  </si>
  <si>
    <t>21.</t>
  </si>
  <si>
    <t>(**)</t>
  </si>
  <si>
    <t>obszary wiejskie zdefiniowane jako:</t>
  </si>
  <si>
    <t>- gminy wiejskie</t>
  </si>
  <si>
    <t>- gminy miejskie, miejscowości do 5 tys. mieszkańców</t>
  </si>
  <si>
    <t xml:space="preserve">Pomoc publiczna:                                                              do 70% - mikroprzedsiębiorstwa
do 60% - małe przedsiębiorstwa
do 50% - średnie i duże przedsiębiorstwa  </t>
  </si>
  <si>
    <t>Maj 2010</t>
  </si>
  <si>
    <t>luty 2010 r.</t>
  </si>
  <si>
    <t xml:space="preserve">do 50% </t>
  </si>
  <si>
    <t>Pomoc publiczna:
Rozporządzenie Ministra Rozwoju Regionalnego z dnia                        2 października 2007 r. w sprawie udzielania pomocy de minimis w ramach regionalnych programów operacyjnych.</t>
  </si>
  <si>
    <t>Planowane konkursy 2010</t>
  </si>
  <si>
    <t>marzec 2010 r.</t>
  </si>
  <si>
    <t xml:space="preserve"> marzec 2010 r.</t>
  </si>
  <si>
    <t>maj 2010 r.</t>
  </si>
  <si>
    <t xml:space="preserve"> styczeń 2010 r.</t>
  </si>
  <si>
    <t>do 50% dla projektów objętych pomocą publiczną,                                                    do 75% dla projektów nie objętych pomocą publiczną,                                  100% dla państwowych jednostek budżetowych</t>
  </si>
  <si>
    <t>do 50% dla projektów objętych pomocą publiczną,                                                    do 65% dla projektów nie objętych pomocą publiczną,                                  100% dla państwowych jednostek budżetowych</t>
  </si>
  <si>
    <t>Działanie 1.1. Infrastruktura drogowa Drogi gminne na obszarach wiejskich**</t>
  </si>
  <si>
    <t>Tylko projekty, w których nie występuje pomoc publiczna.</t>
  </si>
  <si>
    <t>W przypadku wystąpienia pomocy publicznej wsparcie będzie udzielane w oparciu o zasady określone w jednym z następujących rozporządzeń:        
- rozporządzenia Ministra Rozwoju Regionalnego z dnia                              11 października 2007 r. w sprawie udzielania regionalnej pomocy inwestycyjnej w ramach regionalnych programów operacyjnych,               
- rozporządzenia Ministra Rozwoju Regionalnego z dnia 2.10.2007 r. w sprawie udzielania pomocy de minimis w ramach regionalnych programów
operacyjnych.</t>
  </si>
  <si>
    <t>W przypadku wystąpienia pomocy publicznej wsparcie będzie udzielane w oparciu o zasady określone w Rozporządzeniu Ministra Rozwoju Regionalnego z dnia 20 maja 2009r. w sprawie udzielania pomocy na wzmacnianie potencjału instytucji otoczenia biznesu w ramach regionalnych programów operacyjnych.</t>
  </si>
  <si>
    <t>Samorządy, inne niż podmioty prowadzące działalność uzdrowiskową.</t>
  </si>
  <si>
    <t>Pomoc publiczna: Wsparciem zostaną objęte projekty,                       w których nie zostanie zidentyfikowana pomoc publiczna.</t>
  </si>
  <si>
    <t>Konkurs otwarty.                                                                                    W przypadku wystąpienia pomocy publicznej wsparcie
będzie udzielane w oparciu o zasady określone                                                           w rozporządzeniu Ministra Rozwoju Regionalnego
z dnia 20 maja 2009 r. w sprawie udzielania pomocy na
wzmacnianie potencjału instytucji otoczenia biznesu
w ramach regionalnych programów operacyjnych.</t>
  </si>
  <si>
    <t>Dotyczy szkół i placówek innych niż szkoły wyższe                                           W przypadku wystąpienia pomocy publicznej wsparcie będzie udzielane w oparciu o zasady określone w rozporządzeniu Ministra Rozwoju Regionalnego z dnia 11 października 2007 r. w sprawie udzielania regionalnej pomocy inwestycyjnej w ramach regionalnych programów operacyjnych,</t>
  </si>
  <si>
    <t>W przypadku wystąpienia pomocy publicznej wsparcie będzie udzielane zgodnie z zasadami określonymi w Rozporządzeniu Ministra Rozwoju Regionalnego z dnia 7 grudnia 2009r.  w sprawie udzielania pomocy na inwestycje w zakresie: energetyki, infrastruktury telekomunikacyjnej, infrastruktury sfery badawczo-rozwojowej, lecznictwa uzdrowiskowego w ramach regionalnych programów operacyjnych.</t>
  </si>
  <si>
    <t xml:space="preserve">tylko kat. 35 - gaz ziemny                                                                                    W przypadku wystąpienia pomocy publicznej wsparcie będzie udzielane zgodnie z zasadami określonymi w Rozporządzeniu Ministra Rozwoju Regionalnego z dnia 7 grudnia 2009r. w sprawie udzielania pomocy na inwestycje w zakresie: energetyki, infrastruktury telekomunikacyjnej, infrastruktury sfery badawczo-rozwojowej, lecznictwa uzdrowiskowego w ramach regionalnych programów operacyjnych.                            </t>
  </si>
  <si>
    <t xml:space="preserve">40,41,42, 43 kat.; energia odnawialna: słoneczna, biomasa, hydroelektryczna, geotermiczna i pozostałe (bez energetyki wiatrowej), efektywność energetyczna                                                                                   W przypadku wystąpienia pomocy publicznej wsparcie będzie udzielane zgodnie z zasadami określonymi w Rozporządzeniu Ministra Rozwoju Regionalnego z dnia 7 grudnia 2009r. w sprawie udzielania pomocy na inwestycje w zakresie: energetyki, infrastruktury telekomunikacyjnej, infrastruktury sfery badawczo-rozwojowej, lecznictwa uzdrowiskowego w ramach regionalnych programów operacyjnych.                                 </t>
  </si>
  <si>
    <t>- gminy miejsko-wiejskie, z wyłączeniem miejscowości powyżej 20 tys. mieszkańców</t>
  </si>
  <si>
    <t>do 60% dla projektów nie objętych pomocą publiczną                                                                    do 50% dla projektów objętych pomocą publiczną</t>
  </si>
  <si>
    <r>
      <t xml:space="preserve">Konkurs otwarty                                                                                                   </t>
    </r>
    <r>
      <rPr>
        <b/>
        <sz val="8"/>
        <rFont val="Arial"/>
        <family val="2"/>
        <charset val="238"/>
      </rPr>
      <t>Pomoc publiczna:</t>
    </r>
    <r>
      <rPr>
        <sz val="8"/>
        <rFont val="Arial"/>
        <family val="2"/>
        <charset val="238"/>
      </rPr>
      <t xml:space="preserve"> Wytyczne w zakresie zasad dofinansowania z programów operacyjnych podmiotów realizujących obowiązek świadczenia usług publicznych w ramach zadań własnych jednostek samorządu terytorialnego w gospodarce odpadami                                                                        albo                                                                                       Rozporządzenie Ministra Rozwoju Regionalnego z dnia 11 października 2007r. w sprawie udzielania regionalnej pomocy inwestycyjnej w ramach regionalnych programów operacyjnych.</t>
    </r>
  </si>
  <si>
    <t>Konkurs otwarty.                                                                                                         Pomoc publiczna:
-rozporządzenie Ministra Rozwoju Regionalnego z dnia                         2 października 2007 r. w sprawie udzielania pomocy de minimis w ramach regionalnych programów operacyjnych                                                                                                        albo                                                                                               - rozporządzeniu Ministra Rozwoju Regionalnego z dnia                            11 października 2007 r. w sprawie udzielania regionalnej pomocy inwestycyjnej w ramach regionalnych programów operacyjnych,</t>
  </si>
  <si>
    <t>W przypadku wystąpienia pomocy publicznej wsparcie będzie udzielane w oparciu o zasady określone w rozporządzeniu Ministra Rozwoju Regionalnego z dnia 7 grudnia 2009r. w sprawie udzielania pomocy na inwestycje w zakresie: energetyki, infrastruktury telekomunikacyjnej, infrastruktury sfery badawczo-rozwojowej, lecznictwa uzdrowiskowego w ramach regionalnych programów operacyjnych.                                                                                Podmioty prowadzące działalność uzdrowiskową na terenie uzdrowisk Ciechocinek, Inowrocław, Wieniec Zdrój.</t>
  </si>
  <si>
    <t xml:space="preserve">Konkurs otwarty.                                                                                                         Pomoc publiczna:
Rozporządzenie Ministra Rozwoju Regionalnego z dnia                           2 października 2007 r. w sprawie udzielania pomocy de minimis w ramach regionalnych programów operacyjnych                                                     albo                                                                                            - rozporządzeniu Ministra Rozwoju Regionalnego z dnia                                  11 października 2007 r. w sprawie udzielania regionalnej pomocy inwestycyjnej w ramach regionalnych programów operacyjnych,                                                                          </t>
  </si>
  <si>
    <t>Konkurs otwarty.                                                                                      W przypadku wystąpienia pomocy publicznej wsparcie będzie udzielane w oparciu o zasady określone w rozporządzeniu Ministra Rozwoju Regionalnego z dnia 7 grudnia 2009r. w sprawie udzielania pomocy na inwestycje w zakresie: energetyki, infrastruktury telekomunikacyjnej, infrastruktury sfery badawczo-rozwojowej, lecznictwa uzdrowiskowego w ramach regionalnych programów operacyjnych.
W przypadku wystąpienia pomocy publicznej przy zastosowaniu instrumentu elastyczności, wsparcie będzie udzielane zgodnie z zasadami określonymi w rozporządzeniu Ministra Rozwoju Regionalnego z dnia 2 października 2007r. w sprawie udzielania pomocy de minimis w ramach regionalnych programów operacyjnych.</t>
  </si>
  <si>
    <t>W przypadku wystąpienia pomocy publicznej wsparcie będzie udzielane w oparciu o zasady określone w jednym z następujących rozporządzeń:
- rozporządzenia Ministra Rozwoju Regionalnego z dnia 7 grudnia 2009r. w sprawie udzielania pomocy na inwestycje w zakresie: energetyki, infrastruktury telekomunikacyjnej, infrastruktury sfery badawczo-rozwojowej, lecznictwa uzdrowiskowego w ramach regionalnych programów operacyjnych
- rozporządzenia Ministra Rozwoju Regionalnego z dnia 11.10.2007 r. w sprawie udzielania regionalnej pomocy inwestycyjnej w ramach regionalnych programów operacyjnych
- rozporządzenia Ministra Rozwoju Regionalnego z dnia 11.10.2007 r. w sprawie udzielania pomocy na usługi doradcze dla mikroprzedsiębiorców oraz małych i średnich przedsiębiorców w ramach regionalnych programów operacyjnych.
W przypadku wystąpienia pomocy publicznej przy zastosowaniu instrumentu elastyczności, wsparcie będzie udzielanie zgodnie z zasadami rozporządzenia Ministra Rozwoju Regionalnego z dnia 2.10. 2007 r. w sprawie udzielania pomocy de minimis w ramach regionalnych programów operacyjnych.</t>
  </si>
  <si>
    <t>kwiecień 2010 r.</t>
  </si>
  <si>
    <t>Drogi wojewódzkie</t>
  </si>
  <si>
    <t>07.05.2010 r.</t>
  </si>
  <si>
    <t>23.04.2010 r.</t>
  </si>
  <si>
    <t>27.06.2008 r.</t>
  </si>
  <si>
    <t>31.05.2010 r.</t>
  </si>
  <si>
    <t>29.05.2009 r.</t>
  </si>
  <si>
    <t>24.07.2009 r.</t>
  </si>
  <si>
    <t>15.06.2010 r.</t>
  </si>
  <si>
    <t>Działanie 3.3. Rozwój infrastruktury kultury</t>
  </si>
  <si>
    <t>listopad 2010 r.</t>
  </si>
  <si>
    <t>sierpień 2010 r.</t>
  </si>
  <si>
    <t xml:space="preserve">
sierpień 2010 r.</t>
  </si>
  <si>
    <t>październik 2010 r.</t>
  </si>
  <si>
    <t>05.10.2010 r.</t>
  </si>
  <si>
    <t>wybór Menedżera Funduszu Powierniczego JEREMIE</t>
  </si>
  <si>
    <t>luty 2011 r.</t>
  </si>
  <si>
    <t>maj 2011 r.</t>
  </si>
  <si>
    <t>kwiecień 2011 r.</t>
  </si>
  <si>
    <t>marzec 2011 r.</t>
  </si>
  <si>
    <t>Planowane konkursy 2011</t>
  </si>
  <si>
    <t>dla Samorządu Województwa Kujawsko-Pomorskiego</t>
  </si>
  <si>
    <t>dla jednostek samorządu terytorialnego innych niż Samorząd Województwa Kujawsko-Pomorskiego</t>
  </si>
  <si>
    <t>sierpień 2011 r.</t>
  </si>
  <si>
    <t>12.06.2008 r.</t>
  </si>
  <si>
    <t>30.04.2010 r.</t>
  </si>
  <si>
    <t>27.03.2009 r.</t>
  </si>
  <si>
    <t>30.04.2009 r.</t>
  </si>
  <si>
    <t>31.03.2010 r.</t>
  </si>
  <si>
    <t>26.11.2010 r.</t>
  </si>
  <si>
    <t>18.05.2010 r.</t>
  </si>
  <si>
    <t>wrzesień 2010 r.</t>
  </si>
  <si>
    <t xml:space="preserve">29.06.2010 r.  </t>
  </si>
  <si>
    <t>02.11.2010 r.</t>
  </si>
  <si>
    <t>24.10.2008 r.</t>
  </si>
  <si>
    <t>16.07.2010 r.</t>
  </si>
  <si>
    <t>16.06.2011 r.</t>
  </si>
  <si>
    <t>02.10.2009 r.</t>
  </si>
  <si>
    <t>konkurs dla szpitali miejskich 
w miastach na prawach powiatu</t>
  </si>
  <si>
    <t xml:space="preserve">Schemat: opieka zdrowotna 
w zakresie: opieki długoterminowej, 
w tym zakłady opiekuńczo-lecznicze, zakłady pielęgnacyjno – opiekuńcze oraz opieki paliatywnej i hospicyjnej </t>
  </si>
  <si>
    <t>pomoc społeczna 
w tym opiekuńczo-wychowawcza</t>
  </si>
  <si>
    <t>44 gospodarka odpadami komunalnymi 
i przemysłowymi</t>
  </si>
  <si>
    <t>50 rewaloryzacja obszarów przemysłowych 
i rekultywacja skażonych gruntów</t>
  </si>
  <si>
    <t>48 zintegrowany system zapobiegania 
i kontroli zanieczyszczeń</t>
  </si>
  <si>
    <t>42 energia odnawialna: hydroelektryczna, geotermiczna 
i pozostałe</t>
  </si>
  <si>
    <t>Działanie 2.5. Rozwój infrastruktury bezpieczeństwa powodziowego 
i przeciwdziałanie zagrożeniom środowiska</t>
  </si>
  <si>
    <t>54 inne działania na rzecz ochrony środowiska 
i zapobiegania zagrożeniom</t>
  </si>
  <si>
    <t>51 promowanie bioróżnorodności 
i ochrony przyrody</t>
  </si>
  <si>
    <t>11 technologie informacyjne 
i komunikacyjne</t>
  </si>
  <si>
    <t>12.03.2010 r.</t>
  </si>
  <si>
    <t>07.04.2010 r.</t>
  </si>
  <si>
    <t>30.09.2009 r.</t>
  </si>
  <si>
    <t>31.12.2008 r.</t>
  </si>
  <si>
    <t>26.03.2010 r.</t>
  </si>
  <si>
    <t>05.10.2009 r.</t>
  </si>
  <si>
    <t>26.11.2008 r.</t>
  </si>
  <si>
    <t>09.06.2010 r.</t>
  </si>
  <si>
    <t>01.08.2008 r.</t>
  </si>
  <si>
    <t>19.11.2010 r.</t>
  </si>
  <si>
    <t>24.04.2011 r.</t>
  </si>
  <si>
    <t>25.09.2009 r.</t>
  </si>
  <si>
    <t>05 usługi w zakresie zaawansowanego wsparcia dla przedsiębiorstw 
i grup przedsiębiorstw
08 inne inwestycje 
w przesiębiorstwa</t>
  </si>
  <si>
    <t>fundusze pożyczkowe 
i poręczeniowe do 100%</t>
  </si>
  <si>
    <t xml:space="preserve">Schemat: projekty związane 
z zaawansowanym wsparciem dla przedsiębiorstw (w tym roboty oraz wyposażenie 
w środki i zasoby)  </t>
  </si>
  <si>
    <t>08 inne inwestycje 
w przesiębiorstwa</t>
  </si>
  <si>
    <t>dla przedsiębiorców, którzy planują realizację projektu 
w gminach, w których dotychczas udzielono wsparcia w ramach osi 5 działania 5.2 RPO WK-P*</t>
  </si>
  <si>
    <t>dla przedsiębiorców, którzy planują realizację projektu 
w gminach, w których dotychczas nie udzielono wsparcia w ramach osi 5 działania 5.2 RPO WK-P**</t>
  </si>
  <si>
    <t>Działanie 5.5.Promocja 
i rozwój markowych produktów</t>
  </si>
  <si>
    <t>26.06.2009 r.</t>
  </si>
  <si>
    <t>29.03.2010 r.</t>
  </si>
  <si>
    <t>Działanie 6.1. Rozwój usług turystycznych 
w oparciu 
o zasoby przyrodnicze</t>
  </si>
  <si>
    <t>Działanie 6.2. Rozwój usług turystycznych 
i uzdrowiskowych</t>
  </si>
  <si>
    <t>Tylko przedsiębiorcy na projekty związane 
z rozwojem usług turystycznych z wyłączeniem podmiotów prowadzących działalność uzdrowiskową</t>
  </si>
  <si>
    <t>Jednostki samorzadu terytorialnego, podmioty 
z większościowym udziałem jednostek samorzadu terytorialnego oraz podmioty od nich zależne w rozumieniu przepisów kodeksu spółek handlowych, związki 
i stowarzyszenia jednostek samorzadu terytorialnego, organizacje pozarządowe</t>
  </si>
  <si>
    <t>31.08.2010 r.</t>
  </si>
  <si>
    <t>30.12.2010 r.</t>
  </si>
  <si>
    <t>Konkursy dodatkowe, alokacja z oszczędności kursowych, alokacja określona 
w harmonogramach rocznych</t>
  </si>
  <si>
    <t>Beneficjent: jednostki państwowej straży pożarnej oraz samorząd województwa kujawsko-pomorskiego</t>
  </si>
  <si>
    <t>Schemat: opieka zdrowotna 
w zakresie rehabilitacji medycznej oraz schemat: pomoc społeczna.</t>
  </si>
  <si>
    <t>wrzesień 2011 r.</t>
  </si>
  <si>
    <t>kat. 47 i 48</t>
  </si>
  <si>
    <t>szpitale powiatowe (bez powiatów grodzkich) - zakup sprzętu oraz przebudowa 
i modernizacja obiektów ochrony zdrowia, 
w celu osiągnięcia zgodności 
z wymogami określonymi 
w przepisach prawa</t>
  </si>
  <si>
    <t>Działanie 2.3. Rozwój infrastruktury 
w zakresie ochrony powietrza</t>
  </si>
  <si>
    <t>14.10.2011 r.</t>
  </si>
  <si>
    <t>40,41,42, 43 kat.; energia odnawialna: słoneczna, biomasa, hydroelektryczna, geotermiczna 
i pozostałe (bez energetyki wiatrowej), efektywność energetyczna</t>
  </si>
  <si>
    <t>07 inwestycje 
w przedsiębiorstwa (...)</t>
  </si>
  <si>
    <t>kat. 04,07,08</t>
  </si>
  <si>
    <t>04.10.2010 r.</t>
  </si>
  <si>
    <t>02.03.2011 r.</t>
  </si>
  <si>
    <t>25.06.2010 r.</t>
  </si>
  <si>
    <t>17.02.2010 r.</t>
  </si>
  <si>
    <t>21.09.2010 r.</t>
  </si>
  <si>
    <t>29.09.2010 r.</t>
  </si>
  <si>
    <t>07.06.2011 r.</t>
  </si>
  <si>
    <t>23.09.2011 r.</t>
  </si>
  <si>
    <t>31.10.2011 r.</t>
  </si>
  <si>
    <t>31.03.2011 r.</t>
  </si>
  <si>
    <t>listopad 2011 r.</t>
  </si>
  <si>
    <t xml:space="preserve">Schemat: projekty związane 
z zaawansowanym wsparciem dla przedsiębiorstw (w tym roboty oraz wyposażenie 
w środki i zasoby) </t>
  </si>
  <si>
    <t>Planowane konkursy 2012</t>
  </si>
  <si>
    <t>maj 2012 r.</t>
  </si>
  <si>
    <t>Kat. 41, 42</t>
  </si>
  <si>
    <r>
      <t>Schemat: infrastruktura edukacyjna</t>
    </r>
    <r>
      <rPr>
        <sz val="8"/>
        <color indexed="8"/>
        <rFont val="Czcionka tekstu podstawowego"/>
        <family val="2"/>
        <charset val="238"/>
      </rPr>
      <t/>
    </r>
  </si>
  <si>
    <t>Schemat: wyposażenie w środki 
i zasoby obiektów przeznaczonych na cele dydaktyczne</t>
  </si>
  <si>
    <t>Beneficjent: samorząd województwa kujawsko-pomorskiego w partnerstwie 
z jednostkami samorządu terytorialnego</t>
  </si>
  <si>
    <t>marzec 2012 r.</t>
  </si>
  <si>
    <t>Schemat: budowa sieci dostępowych do regionalnych/lokalnych szerokopasmowych sieci szkieletowych lub dystrybucyjnych</t>
  </si>
  <si>
    <t>wrzesień 2012 r.</t>
  </si>
  <si>
    <t>lipiec 2012 r.</t>
  </si>
  <si>
    <t>kat.43,
Konkurs dla podmiotów, które mogą się ubiegać 
o wsparcie 
w ramach Funduszu Wsparcia.</t>
  </si>
  <si>
    <t>sierpień 2012 r.</t>
  </si>
  <si>
    <t>z wyłączeniem Beneficjentów projektów kluczowych 
w ramach Działania 1.2</t>
  </si>
  <si>
    <t>Schemat: efektywność energetyczna - termomodernizacja obiektów użyteczności publicznej 
z przeznaczeniem na funkcje przedszkolne</t>
  </si>
  <si>
    <t>kwiecień 2012 r.</t>
  </si>
  <si>
    <t>Schemat: wsparcie jednostek OSP</t>
  </si>
  <si>
    <t>konkurs z preselekcją</t>
  </si>
  <si>
    <t>opieka zdrowotna</t>
  </si>
  <si>
    <t>Beneficjent: miasta na prawach powiatu, które realizują zadania 
z zakresu dróg wojewódzkich.</t>
  </si>
  <si>
    <t>kat. 43,
Konkurs dla podmiotów, które nie mogą się ubiegać 
o wsparcie w ramach Funduszu Wsparcia</t>
  </si>
  <si>
    <t>czerwiec 2012 r.</t>
  </si>
  <si>
    <t>beneficjent: przedsiębiorcy</t>
  </si>
  <si>
    <t>Schemat: przepompownie, stacje pomp (kat. 53)</t>
  </si>
  <si>
    <t>Beneficjent: zakłady opieki zdrowotnej działające w publicznym systemie ochrony zdrowia, tzn. posiadające podpisaną umowę z NFZ, dla których organem założycielskim jest jst bądź spółka prawa handlowego, w której jst posidają udziały</t>
  </si>
  <si>
    <t>Beneficjenci i podział środków zgodnie z URPO</t>
  </si>
  <si>
    <t>Konkurs otwarty, beneficjenci i podział środków zgodnie z URPO</t>
  </si>
  <si>
    <t>Beneficjent: szkoły wyższe realizujące projekt zlokalizowany na obszarze rewitalizacji wyznaczonym w LPR miasta</t>
  </si>
  <si>
    <t>05.10.2012 r.</t>
  </si>
  <si>
    <t>31.08.2012 r.</t>
  </si>
  <si>
    <t>04.01.2013 r.</t>
  </si>
  <si>
    <t>21.12.2012 r.</t>
  </si>
  <si>
    <t>06.07.2012 r.</t>
  </si>
  <si>
    <t>20.07.2012 r.</t>
  </si>
  <si>
    <t>01.06.2012 r.</t>
  </si>
  <si>
    <t>14.09.2012 r.</t>
  </si>
  <si>
    <t>02.03.2012 r.</t>
  </si>
  <si>
    <t>20.01.2012 r.</t>
  </si>
  <si>
    <t>12.11.2010 r.</t>
  </si>
  <si>
    <t>I kw. 2013 r.</t>
  </si>
  <si>
    <t>II kw. 2013 r.</t>
  </si>
  <si>
    <t>Planowane konkursy 2013</t>
  </si>
  <si>
    <t>maj 2013 r.</t>
  </si>
  <si>
    <t>Schemat: efektywność energetyczna (termomodernizacja obiektów użyteczności publicznej)</t>
  </si>
  <si>
    <t>schemat: laboratoria badawcze</t>
  </si>
  <si>
    <t>marzec 2013 r.</t>
  </si>
  <si>
    <r>
      <t xml:space="preserve">Beneficjent: </t>
    </r>
    <r>
      <rPr>
        <sz val="8"/>
        <color indexed="8"/>
        <rFont val="Czcionka tekstu podstawowego"/>
        <family val="2"/>
        <charset val="238"/>
      </rPr>
      <t xml:space="preserve">
kościoły i związki wyznaniowe oraz osoby prawne kościołów 
i związków wyznaniowych prowadzące działalność statutową w obszarze pomocy społecznej i opiekuńczo-wychowawczej</t>
    </r>
  </si>
  <si>
    <t>17.05.2013 r.</t>
  </si>
  <si>
    <t>14.12.2012 r.</t>
  </si>
  <si>
    <t>14.06.2013 r.</t>
  </si>
  <si>
    <t>29.03.2013 r.</t>
  </si>
  <si>
    <t>30.04.2013 r.</t>
  </si>
  <si>
    <t>07.06.2013 r.</t>
  </si>
  <si>
    <t>12.10.2012 r.</t>
  </si>
  <si>
    <t>15.03.2013 r.</t>
  </si>
  <si>
    <t>30.11.2012 r.</t>
  </si>
  <si>
    <t>luty 2013 r.</t>
  </si>
  <si>
    <t>czerwiec 2011 r.</t>
  </si>
  <si>
    <t>Beneficjent: szkolnictwo zawodowe</t>
  </si>
  <si>
    <t>Beneficjent: jednostki samorządu terytorialnego, administracja rządowa</t>
  </si>
  <si>
    <t>Beneficjent: samorząd województwa kujawsko-pomorskiego, uzdrowiska</t>
  </si>
  <si>
    <t>kwiecień 2013 r.</t>
  </si>
  <si>
    <t>III kw. 2013 r.</t>
  </si>
  <si>
    <t>styczeń 2013 r.</t>
  </si>
  <si>
    <t>data ogłoszenia 
o naborze</t>
  </si>
  <si>
    <t>45 gospodarka 
i zaopatrzenie 
w wodę pitną</t>
  </si>
  <si>
    <t>I kw. 2014 r.</t>
  </si>
  <si>
    <t>wrzesień 2013 r.</t>
  </si>
  <si>
    <t>Schemat: fundusz powiązań kooperacyjnych</t>
  </si>
  <si>
    <t>schemat: projekty w zakresie badań i rozwoju</t>
  </si>
  <si>
    <t>listopad 2013 r.</t>
  </si>
  <si>
    <t>styczeń 2014 r.</t>
  </si>
  <si>
    <t>Schemat: Wsparcie dla przedsiębiorstw produkcyjnych współpracujących ze szkołami zawodowymi</t>
  </si>
  <si>
    <t>grudzień 2013 r.</t>
  </si>
  <si>
    <t>28.06.2013 r.</t>
  </si>
  <si>
    <t>08.11.2013 r.</t>
  </si>
  <si>
    <t>26.07.2013 r.</t>
  </si>
  <si>
    <t>14.07.2013 r.</t>
  </si>
  <si>
    <t>30.08.2013 r.</t>
  </si>
  <si>
    <t>28.03.2014 r.</t>
  </si>
  <si>
    <t>07.02.2014 r.</t>
  </si>
  <si>
    <t>13.12.2013 r.</t>
  </si>
  <si>
    <t>13.09.2013 r.</t>
  </si>
  <si>
    <t>03.06.2013 r.</t>
  </si>
  <si>
    <t>25.11.2013 r.</t>
  </si>
  <si>
    <t>30.09.2013 r.</t>
  </si>
  <si>
    <t>Tryb indywidualny wyboru projektów</t>
  </si>
  <si>
    <t>marzec 2014 r.</t>
  </si>
  <si>
    <t>Planowane konkursy 2014</t>
  </si>
  <si>
    <t>schemat: fundusz badań 
i wdrożeń</t>
  </si>
  <si>
    <t>Beneficjent: zakład opieki zdrowotnej, działający 
w publicznym systemie ochrony zdrowia, tzn. posiadający podpisaną umowę z NFZ, dla którego organem założycielskim jest publiczna uczelnia medyczna lub publiczna uczelnia prowadząca działalność dydaktyczną i badawczą 
w dziedzinie nauk medycznych 
(w zakresie odstępstw dopuszczalnych od Linii demarkacyjnej pomiędzy programami operacyjnymi Polityki Spójności, Wspólnej Polityki Rolnej i Wspólnej Polityki Rybackiej)</t>
  </si>
  <si>
    <t>Schemat: opieka zdrowotna - ginekologiczno-położnicza.</t>
  </si>
  <si>
    <t>lipiec 2014 r.</t>
  </si>
  <si>
    <t>Beneficjenci: jednostki samorządu terytorialnego</t>
  </si>
  <si>
    <t>Schemat: fundusze pożyczkowe</t>
  </si>
  <si>
    <t>maj 2014 r.</t>
  </si>
  <si>
    <t>Drogi powiatowe i gminne</t>
  </si>
  <si>
    <t>czerwiec 2014 r.</t>
  </si>
  <si>
    <t>Beneficjenci: wojewódzkie samorządowe instytucje kultury</t>
  </si>
  <si>
    <t>Beneficjent: jednostki PSP</t>
  </si>
  <si>
    <t>III kw.2014 r.</t>
  </si>
  <si>
    <t>III kw. 2014 r.</t>
  </si>
  <si>
    <t>wrzesień 2014 r.</t>
  </si>
  <si>
    <t>Schemat: edukacja ekologiczna</t>
  </si>
  <si>
    <t>12.09.2014 r.</t>
  </si>
  <si>
    <t>12.12.2014 r.</t>
  </si>
  <si>
    <t>29.08.2014 r.</t>
  </si>
  <si>
    <t>18.07.2014 r.</t>
  </si>
  <si>
    <t>Schemat: fotowoltaika 
w obiektach użyteczności publicznej</t>
  </si>
  <si>
    <t>16.05.2014 r.</t>
  </si>
  <si>
    <t>09.05.2014 r.</t>
  </si>
  <si>
    <t>08.09.2014 r.</t>
  </si>
  <si>
    <t>04.07.2014 r.</t>
  </si>
  <si>
    <t>26.09.2014 r.</t>
  </si>
  <si>
    <t>22.08.2014 r.</t>
  </si>
  <si>
    <t>Schemat: inkubatory przedsiębiorczości</t>
  </si>
  <si>
    <t>Schemat: hale targowo-wystawiennicze</t>
  </si>
  <si>
    <t>11.04.2014 r.</t>
  </si>
  <si>
    <t>14.08.2014 r.</t>
  </si>
  <si>
    <t>28.03.2014r.</t>
  </si>
  <si>
    <t>21.02.2014 r.</t>
  </si>
  <si>
    <t>23.05.2014 r.</t>
  </si>
  <si>
    <t>Schemat: szkolnictwo zawodowe</t>
  </si>
  <si>
    <t>Schemat: przedszkola</t>
  </si>
  <si>
    <t>Typ beneficjenta: zakłady lecznictwa uzdrowiskowego prowadzące w uzdrowisku lecznictwo uzdrowiskowe, 
w których udziały posiada/ją jednostka/i samorządu terytorialnego.</t>
  </si>
  <si>
    <t>Schemat: opieka zdrowotna</t>
  </si>
  <si>
    <t>Schemat: pomoc społeczna        Poziom dofinansowania: do 40%</t>
  </si>
  <si>
    <t>Schemat: Rozwój usług uzdrowiskowych</t>
  </si>
  <si>
    <t>Planowane konkursy 2015</t>
  </si>
  <si>
    <t>luty 2015 r.</t>
  </si>
  <si>
    <t>21.11.2014 r.</t>
  </si>
  <si>
    <t>14.11.2014 r</t>
  </si>
  <si>
    <t>14.11.2014 r.</t>
  </si>
  <si>
    <t>17.10.2014 r.</t>
  </si>
</sst>
</file>

<file path=xl/styles.xml><?xml version="1.0" encoding="utf-8"?>
<styleSheet xmlns="http://schemas.openxmlformats.org/spreadsheetml/2006/main">
  <numFmts count="4">
    <numFmt numFmtId="164" formatCode="#,##0.00\ [$€-1]"/>
    <numFmt numFmtId="165" formatCode="#,##0.0000\ &quot;zł&quot;"/>
    <numFmt numFmtId="166" formatCode="#,##0.00\ &quot;zł&quot;"/>
    <numFmt numFmtId="167" formatCode="#,##0.00000000"/>
  </numFmts>
  <fonts count="37">
    <font>
      <sz val="10"/>
      <name val="Arial"/>
      <charset val="238"/>
    </font>
    <font>
      <sz val="8"/>
      <color indexed="8"/>
      <name val="Czcionka tekstu podstawowego"/>
      <family val="2"/>
      <charset val="238"/>
    </font>
    <font>
      <u/>
      <sz val="11"/>
      <color indexed="12"/>
      <name val="Czcionka tekstu podstawowego"/>
      <family val="2"/>
      <charset val="238"/>
    </font>
    <font>
      <sz val="8"/>
      <name val="Arial"/>
      <family val="2"/>
      <charset val="238"/>
    </font>
    <font>
      <sz val="8"/>
      <name val="Czcionka tekstu podstawowego"/>
      <family val="2"/>
      <charset val="238"/>
    </font>
    <font>
      <b/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u/>
      <sz val="8"/>
      <color indexed="8"/>
      <name val="Czcionka tekstu podstawowego"/>
      <charset val="238"/>
    </font>
    <font>
      <sz val="8"/>
      <color indexed="8"/>
      <name val="Czcionka tekstu podstawowego"/>
      <charset val="238"/>
    </font>
    <font>
      <b/>
      <sz val="8"/>
      <color indexed="8"/>
      <name val="Czcionka tekstu podstawowego"/>
      <charset val="238"/>
    </font>
    <font>
      <b/>
      <sz val="12"/>
      <color indexed="8"/>
      <name val="Times New Roman"/>
      <family val="1"/>
      <charset val="238"/>
    </font>
    <font>
      <b/>
      <sz val="8"/>
      <color indexed="8"/>
      <name val="Czcionka tekstu podstawowego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Czcionka tekstu podstawowego"/>
      <charset val="238"/>
    </font>
    <font>
      <b/>
      <sz val="16"/>
      <name val="Arial"/>
      <family val="2"/>
      <charset val="238"/>
    </font>
    <font>
      <u/>
      <sz val="8"/>
      <name val="Arial"/>
      <family val="2"/>
      <charset val="238"/>
    </font>
    <font>
      <u val="double"/>
      <sz val="8"/>
      <color indexed="10"/>
      <name val="Arial"/>
      <family val="2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2"/>
      <name val="Symbol"/>
      <family val="1"/>
      <charset val="2"/>
    </font>
    <font>
      <u/>
      <sz val="8"/>
      <name val="Czcionka tekstu podstawowego"/>
      <family val="2"/>
      <charset val="238"/>
    </font>
    <font>
      <sz val="8"/>
      <color indexed="8"/>
      <name val="Arial"/>
      <family val="2"/>
      <charset val="238"/>
    </font>
    <font>
      <b/>
      <sz val="10"/>
      <name val="Czcionka tekstu podstawowego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name val="Czcionka tekstu podstawowego"/>
      <charset val="238"/>
    </font>
    <font>
      <u/>
      <sz val="11"/>
      <name val="Czcionka tekstu podstawowego"/>
      <family val="2"/>
      <charset val="238"/>
    </font>
    <font>
      <strike/>
      <u/>
      <sz val="8"/>
      <name val="Czcionka tekstu podstawowego"/>
      <family val="2"/>
      <charset val="238"/>
    </font>
    <font>
      <u/>
      <sz val="8"/>
      <color indexed="8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8"/>
      <color rgb="FFFF0000"/>
      <name val="Czcionka tekstu podstawowego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DACE6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0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4" fillId="0" borderId="0"/>
  </cellStyleXfs>
  <cellXfs count="1005">
    <xf numFmtId="0" fontId="0" fillId="0" borderId="0" xfId="0"/>
    <xf numFmtId="0" fontId="1" fillId="0" borderId="0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5" xfId="0" applyBorder="1"/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Fill="1"/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15" fillId="0" borderId="0" xfId="0" applyFont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3" fillId="0" borderId="0" xfId="0" applyNumberFormat="1" applyFont="1" applyAlignment="1">
      <alignment vertical="top"/>
    </xf>
    <xf numFmtId="0" fontId="3" fillId="0" borderId="0" xfId="0" applyNumberFormat="1" applyFont="1" applyAlignment="1">
      <alignment vertical="top"/>
    </xf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7" fillId="3" borderId="4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2" xfId="0" applyFill="1" applyBorder="1"/>
    <xf numFmtId="0" fontId="0" fillId="4" borderId="2" xfId="0" applyFill="1" applyBorder="1"/>
    <xf numFmtId="0" fontId="0" fillId="0" borderId="2" xfId="0" applyFill="1" applyBorder="1"/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0" fillId="5" borderId="8" xfId="0" applyFill="1" applyBorder="1" applyAlignment="1">
      <alignment horizontal="center"/>
    </xf>
    <xf numFmtId="0" fontId="1" fillId="6" borderId="9" xfId="0" applyFont="1" applyFill="1" applyBorder="1" applyAlignment="1">
      <alignment horizontal="center" vertical="center"/>
    </xf>
    <xf numFmtId="0" fontId="2" fillId="5" borderId="2" xfId="1" applyFill="1" applyBorder="1" applyAlignment="1" applyProtection="1">
      <alignment horizontal="center"/>
    </xf>
    <xf numFmtId="0" fontId="0" fillId="7" borderId="2" xfId="0" applyFill="1" applyBorder="1" applyAlignment="1">
      <alignment horizontal="center"/>
    </xf>
    <xf numFmtId="0" fontId="2" fillId="6" borderId="2" xfId="1" applyFill="1" applyBorder="1" applyAlignment="1" applyProtection="1">
      <alignment horizontal="center"/>
    </xf>
    <xf numFmtId="0" fontId="0" fillId="7" borderId="3" xfId="0" applyFill="1" applyBorder="1" applyAlignment="1">
      <alignment horizontal="center"/>
    </xf>
    <xf numFmtId="0" fontId="17" fillId="7" borderId="7" xfId="0" applyFont="1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2" fillId="6" borderId="4" xfId="1" applyFill="1" applyBorder="1" applyAlignment="1" applyProtection="1">
      <alignment horizontal="center"/>
    </xf>
    <xf numFmtId="0" fontId="2" fillId="5" borderId="4" xfId="1" applyFill="1" applyBorder="1" applyAlignment="1" applyProtection="1">
      <alignment horizontal="center"/>
    </xf>
    <xf numFmtId="0" fontId="0" fillId="6" borderId="3" xfId="0" applyFill="1" applyBorder="1"/>
    <xf numFmtId="0" fontId="18" fillId="0" borderId="0" xfId="0" applyFont="1"/>
    <xf numFmtId="0" fontId="0" fillId="5" borderId="10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2" fillId="8" borderId="11" xfId="1" applyFill="1" applyBorder="1" applyAlignment="1" applyProtection="1">
      <alignment horizontal="center" vertical="center"/>
    </xf>
    <xf numFmtId="0" fontId="18" fillId="0" borderId="0" xfId="0" applyFont="1" applyFill="1"/>
    <xf numFmtId="0" fontId="18" fillId="0" borderId="0" xfId="0" applyFont="1" applyBorder="1"/>
    <xf numFmtId="0" fontId="18" fillId="0" borderId="0" xfId="0" applyFont="1" applyFill="1" applyBorder="1"/>
    <xf numFmtId="0" fontId="17" fillId="0" borderId="0" xfId="0" applyFont="1" applyFill="1" applyBorder="1" applyAlignment="1">
      <alignment horizontal="center" vertical="center"/>
    </xf>
    <xf numFmtId="0" fontId="2" fillId="8" borderId="2" xfId="1" applyFill="1" applyBorder="1" applyAlignment="1" applyProtection="1">
      <alignment horizontal="center"/>
    </xf>
    <xf numFmtId="0" fontId="2" fillId="4" borderId="2" xfId="1" applyFill="1" applyBorder="1" applyAlignment="1" applyProtection="1">
      <alignment horizontal="center"/>
    </xf>
    <xf numFmtId="0" fontId="1" fillId="9" borderId="0" xfId="0" applyFont="1" applyFill="1" applyBorder="1" applyAlignment="1">
      <alignment horizontal="center" wrapText="1"/>
    </xf>
    <xf numFmtId="0" fontId="1" fillId="9" borderId="0" xfId="0" applyFont="1" applyFill="1" applyAlignment="1">
      <alignment wrapText="1"/>
    </xf>
    <xf numFmtId="0" fontId="0" fillId="9" borderId="0" xfId="0" applyFill="1" applyAlignment="1">
      <alignment horizontal="center" vertical="center"/>
    </xf>
    <xf numFmtId="0" fontId="0" fillId="9" borderId="0" xfId="0" applyFill="1"/>
    <xf numFmtId="49" fontId="18" fillId="9" borderId="0" xfId="0" applyNumberFormat="1" applyFont="1" applyFill="1"/>
    <xf numFmtId="0" fontId="0" fillId="6" borderId="0" xfId="0" applyFill="1"/>
    <xf numFmtId="164" fontId="4" fillId="0" borderId="2" xfId="0" applyNumberFormat="1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49" fontId="1" fillId="10" borderId="2" xfId="0" applyNumberFormat="1" applyFont="1" applyFill="1" applyBorder="1" applyAlignment="1">
      <alignment horizontal="center" vertical="center" wrapText="1"/>
    </xf>
    <xf numFmtId="49" fontId="1" fillId="7" borderId="2" xfId="0" applyNumberFormat="1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5" fillId="12" borderId="12" xfId="0" applyFont="1" applyFill="1" applyBorder="1" applyAlignment="1">
      <alignment horizontal="center" vertical="center" wrapText="1"/>
    </xf>
    <xf numFmtId="0" fontId="5" fillId="11" borderId="12" xfId="0" applyFont="1" applyFill="1" applyBorder="1" applyAlignment="1">
      <alignment horizontal="center" vertical="center" wrapText="1"/>
    </xf>
    <xf numFmtId="0" fontId="5" fillId="11" borderId="13" xfId="0" applyFont="1" applyFill="1" applyBorder="1" applyAlignment="1">
      <alignment horizontal="center" vertical="center" wrapText="1"/>
    </xf>
    <xf numFmtId="0" fontId="1" fillId="13" borderId="2" xfId="0" applyNumberFormat="1" applyFont="1" applyFill="1" applyBorder="1" applyAlignment="1">
      <alignment horizontal="center" vertical="center" wrapText="1"/>
    </xf>
    <xf numFmtId="0" fontId="1" fillId="11" borderId="2" xfId="0" applyNumberFormat="1" applyFont="1" applyFill="1" applyBorder="1" applyAlignment="1">
      <alignment horizontal="center" vertical="center" wrapText="1"/>
    </xf>
    <xf numFmtId="0" fontId="5" fillId="14" borderId="12" xfId="0" applyFont="1" applyFill="1" applyBorder="1" applyAlignment="1">
      <alignment horizontal="center" vertical="center" wrapText="1"/>
    </xf>
    <xf numFmtId="0" fontId="5" fillId="14" borderId="13" xfId="0" applyFont="1" applyFill="1" applyBorder="1" applyAlignment="1">
      <alignment horizontal="center" vertical="center" wrapText="1"/>
    </xf>
    <xf numFmtId="0" fontId="5" fillId="15" borderId="12" xfId="0" applyFont="1" applyFill="1" applyBorder="1" applyAlignment="1">
      <alignment horizontal="center" vertical="center" wrapText="1"/>
    </xf>
    <xf numFmtId="0" fontId="5" fillId="15" borderId="13" xfId="0" applyFont="1" applyFill="1" applyBorder="1" applyAlignment="1">
      <alignment horizontal="center" vertical="center" wrapText="1"/>
    </xf>
    <xf numFmtId="164" fontId="1" fillId="16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vertical="top" wrapText="1"/>
    </xf>
    <xf numFmtId="0" fontId="3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15" fillId="8" borderId="2" xfId="0" applyFont="1" applyFill="1" applyBorder="1" applyAlignment="1">
      <alignment vertical="top" wrapText="1"/>
    </xf>
    <xf numFmtId="0" fontId="22" fillId="0" borderId="2" xfId="0" applyFont="1" applyBorder="1" applyAlignment="1">
      <alignment horizontal="center" vertical="top" wrapText="1"/>
    </xf>
    <xf numFmtId="164" fontId="22" fillId="0" borderId="2" xfId="0" applyNumberFormat="1" applyFont="1" applyBorder="1" applyAlignment="1">
      <alignment vertical="top" wrapText="1"/>
    </xf>
    <xf numFmtId="0" fontId="22" fillId="0" borderId="2" xfId="0" applyNumberFormat="1" applyFont="1" applyBorder="1" applyAlignment="1">
      <alignment horizontal="center" vertical="top" wrapText="1"/>
    </xf>
    <xf numFmtId="0" fontId="14" fillId="0" borderId="0" xfId="0" applyFont="1"/>
    <xf numFmtId="0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8" fillId="13" borderId="2" xfId="0" applyFont="1" applyFill="1" applyBorder="1" applyAlignment="1">
      <alignment horizontal="center" vertical="center" wrapText="1"/>
    </xf>
    <xf numFmtId="0" fontId="5" fillId="17" borderId="12" xfId="0" applyFont="1" applyFill="1" applyBorder="1" applyAlignment="1">
      <alignment horizontal="center" vertical="center" wrapText="1"/>
    </xf>
    <xf numFmtId="0" fontId="5" fillId="17" borderId="13" xfId="0" applyFont="1" applyFill="1" applyBorder="1" applyAlignment="1">
      <alignment horizontal="center" vertical="center" wrapText="1"/>
    </xf>
    <xf numFmtId="0" fontId="5" fillId="18" borderId="12" xfId="0" applyFont="1" applyFill="1" applyBorder="1" applyAlignment="1">
      <alignment horizontal="center" vertical="center" wrapText="1"/>
    </xf>
    <xf numFmtId="0" fontId="5" fillId="18" borderId="13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6" fillId="18" borderId="14" xfId="0" applyFont="1" applyFill="1" applyBorder="1" applyAlignment="1">
      <alignment vertical="center"/>
    </xf>
    <xf numFmtId="164" fontId="1" fillId="8" borderId="15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9" fontId="3" fillId="19" borderId="2" xfId="0" applyNumberFormat="1" applyFont="1" applyFill="1" applyBorder="1" applyAlignment="1">
      <alignment vertical="center" wrapText="1"/>
    </xf>
    <xf numFmtId="49" fontId="3" fillId="19" borderId="2" xfId="0" applyNumberFormat="1" applyFont="1" applyFill="1" applyBorder="1" applyAlignment="1">
      <alignment horizontal="center" vertical="center" wrapText="1"/>
    </xf>
    <xf numFmtId="49" fontId="3" fillId="19" borderId="2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Border="1" applyAlignment="1">
      <alignment vertical="center" wrapText="1"/>
    </xf>
    <xf numFmtId="0" fontId="0" fillId="8" borderId="2" xfId="0" applyFill="1" applyBorder="1"/>
    <xf numFmtId="0" fontId="2" fillId="8" borderId="11" xfId="1" applyFill="1" applyBorder="1" applyAlignment="1" applyProtection="1">
      <alignment horizontal="center"/>
    </xf>
    <xf numFmtId="0" fontId="0" fillId="6" borderId="16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25" fillId="0" borderId="0" xfId="0" applyFont="1" applyAlignment="1">
      <alignment horizontal="justify"/>
    </xf>
    <xf numFmtId="0" fontId="24" fillId="0" borderId="0" xfId="0" applyFont="1" applyAlignment="1">
      <alignment horizontal="justify"/>
    </xf>
    <xf numFmtId="0" fontId="2" fillId="24" borderId="19" xfId="1" applyFill="1" applyBorder="1" applyAlignment="1" applyProtection="1">
      <alignment horizontal="center"/>
    </xf>
    <xf numFmtId="0" fontId="0" fillId="6" borderId="20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0" borderId="21" xfId="0" applyBorder="1"/>
    <xf numFmtId="0" fontId="0" fillId="5" borderId="22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2" fillId="24" borderId="11" xfId="1" applyFill="1" applyBorder="1" applyAlignment="1" applyProtection="1">
      <alignment horizontal="center"/>
    </xf>
    <xf numFmtId="0" fontId="0" fillId="5" borderId="24" xfId="0" applyFill="1" applyBorder="1" applyAlignment="1">
      <alignment horizontal="center"/>
    </xf>
    <xf numFmtId="4" fontId="0" fillId="0" borderId="0" xfId="0" applyNumberFormat="1"/>
    <xf numFmtId="0" fontId="0" fillId="6" borderId="8" xfId="0" applyFill="1" applyBorder="1"/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27" fillId="0" borderId="2" xfId="0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 wrapText="1"/>
    </xf>
    <xf numFmtId="49" fontId="14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 wrapText="1"/>
    </xf>
    <xf numFmtId="164" fontId="3" fillId="0" borderId="2" xfId="2" applyNumberFormat="1" applyFont="1" applyBorder="1" applyAlignment="1">
      <alignment horizontal="center" vertical="center" wrapText="1"/>
    </xf>
    <xf numFmtId="0" fontId="3" fillId="0" borderId="2" xfId="2" applyFont="1" applyBorder="1" applyAlignment="1">
      <alignment vertical="center" wrapText="1"/>
    </xf>
    <xf numFmtId="0" fontId="3" fillId="0" borderId="2" xfId="2" applyNumberFormat="1" applyFont="1" applyBorder="1" applyAlignment="1">
      <alignment horizontal="left" vertical="center" wrapText="1"/>
    </xf>
    <xf numFmtId="164" fontId="1" fillId="13" borderId="18" xfId="0" applyNumberFormat="1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9" borderId="0" xfId="0" applyFill="1" applyBorder="1"/>
    <xf numFmtId="0" fontId="2" fillId="0" borderId="23" xfId="1" applyFill="1" applyBorder="1" applyAlignment="1" applyProtection="1">
      <alignment horizontal="center"/>
    </xf>
    <xf numFmtId="0" fontId="2" fillId="0" borderId="3" xfId="1" applyFill="1" applyBorder="1" applyAlignment="1" applyProtection="1">
      <alignment horizontal="center"/>
    </xf>
    <xf numFmtId="0" fontId="0" fillId="0" borderId="8" xfId="0" applyFill="1" applyBorder="1" applyAlignment="1">
      <alignment horizontal="center"/>
    </xf>
    <xf numFmtId="0" fontId="2" fillId="0" borderId="8" xfId="1" applyFill="1" applyBorder="1" applyAlignment="1" applyProtection="1">
      <alignment horizontal="center"/>
    </xf>
    <xf numFmtId="0" fontId="32" fillId="25" borderId="11" xfId="1" applyFont="1" applyFill="1" applyBorder="1" applyAlignment="1" applyProtection="1">
      <alignment horizontal="center"/>
    </xf>
    <xf numFmtId="0" fontId="0" fillId="3" borderId="3" xfId="0" applyFill="1" applyBorder="1"/>
    <xf numFmtId="0" fontId="0" fillId="3" borderId="4" xfId="0" applyFill="1" applyBorder="1"/>
    <xf numFmtId="49" fontId="4" fillId="10" borderId="2" xfId="0" applyNumberFormat="1" applyFont="1" applyFill="1" applyBorder="1" applyAlignment="1">
      <alignment horizontal="center" vertical="center" wrapText="1"/>
    </xf>
    <xf numFmtId="0" fontId="4" fillId="10" borderId="2" xfId="0" applyNumberFormat="1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/>
    </xf>
    <xf numFmtId="0" fontId="0" fillId="5" borderId="25" xfId="0" applyFill="1" applyBorder="1" applyAlignment="1">
      <alignment horizontal="center"/>
    </xf>
    <xf numFmtId="0" fontId="0" fillId="5" borderId="26" xfId="0" applyFill="1" applyBorder="1" applyAlignment="1">
      <alignment horizontal="center"/>
    </xf>
    <xf numFmtId="0" fontId="2" fillId="24" borderId="27" xfId="1" applyFill="1" applyBorder="1" applyAlignment="1" applyProtection="1">
      <alignment horizontal="center"/>
    </xf>
    <xf numFmtId="0" fontId="0" fillId="6" borderId="26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2" fillId="26" borderId="5" xfId="1" applyFill="1" applyBorder="1" applyAlignment="1" applyProtection="1">
      <alignment horizontal="center"/>
    </xf>
    <xf numFmtId="0" fontId="2" fillId="26" borderId="4" xfId="1" applyFill="1" applyBorder="1" applyAlignment="1" applyProtection="1">
      <alignment horizontal="center"/>
    </xf>
    <xf numFmtId="0" fontId="0" fillId="2" borderId="8" xfId="0" applyFill="1" applyBorder="1" applyAlignment="1">
      <alignment horizontal="center"/>
    </xf>
    <xf numFmtId="0" fontId="2" fillId="8" borderId="29" xfId="1" applyFill="1" applyBorder="1" applyAlignment="1" applyProtection="1">
      <alignment horizontal="center"/>
    </xf>
    <xf numFmtId="0" fontId="0" fillId="0" borderId="30" xfId="0" applyFill="1" applyBorder="1" applyAlignment="1">
      <alignment horizontal="center"/>
    </xf>
    <xf numFmtId="0" fontId="2" fillId="4" borderId="31" xfId="1" applyFill="1" applyBorder="1" applyAlignment="1" applyProtection="1">
      <alignment horizontal="center"/>
    </xf>
    <xf numFmtId="0" fontId="0" fillId="0" borderId="32" xfId="0" applyFill="1" applyBorder="1" applyAlignment="1">
      <alignment horizontal="center"/>
    </xf>
    <xf numFmtId="0" fontId="2" fillId="4" borderId="11" xfId="1" applyFill="1" applyBorder="1" applyAlignment="1" applyProtection="1">
      <alignment horizontal="center"/>
    </xf>
    <xf numFmtId="0" fontId="0" fillId="0" borderId="22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2" fillId="21" borderId="1" xfId="1" applyFill="1" applyBorder="1" applyAlignment="1" applyProtection="1">
      <alignment horizontal="center"/>
    </xf>
    <xf numFmtId="0" fontId="0" fillId="0" borderId="13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2" fillId="4" borderId="33" xfId="1" applyFill="1" applyBorder="1" applyAlignment="1" applyProtection="1">
      <alignment horizontal="center"/>
    </xf>
    <xf numFmtId="0" fontId="0" fillId="3" borderId="17" xfId="0" applyFill="1" applyBorder="1" applyAlignment="1">
      <alignment horizontal="center"/>
    </xf>
    <xf numFmtId="0" fontId="2" fillId="4" borderId="27" xfId="1" applyFill="1" applyBorder="1" applyAlignment="1" applyProtection="1">
      <alignment horizontal="center"/>
    </xf>
    <xf numFmtId="0" fontId="17" fillId="0" borderId="34" xfId="0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2" fillId="25" borderId="27" xfId="1" applyFill="1" applyBorder="1" applyAlignment="1" applyProtection="1">
      <alignment horizontal="center"/>
    </xf>
    <xf numFmtId="0" fontId="0" fillId="3" borderId="13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0" borderId="34" xfId="0" applyFill="1" applyBorder="1"/>
    <xf numFmtId="0" fontId="2" fillId="4" borderId="35" xfId="1" applyFill="1" applyBorder="1" applyAlignment="1" applyProtection="1">
      <alignment horizontal="center"/>
    </xf>
    <xf numFmtId="0" fontId="0" fillId="7" borderId="18" xfId="0" applyFill="1" applyBorder="1" applyAlignment="1">
      <alignment horizontal="center"/>
    </xf>
    <xf numFmtId="0" fontId="0" fillId="7" borderId="28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32" xfId="0" applyFill="1" applyBorder="1"/>
    <xf numFmtId="0" fontId="0" fillId="3" borderId="23" xfId="0" applyFill="1" applyBorder="1"/>
    <xf numFmtId="0" fontId="0" fillId="3" borderId="1" xfId="0" applyFill="1" applyBorder="1"/>
    <xf numFmtId="0" fontId="2" fillId="25" borderId="11" xfId="1" applyFill="1" applyBorder="1" applyAlignment="1" applyProtection="1">
      <alignment horizontal="center"/>
    </xf>
    <xf numFmtId="0" fontId="0" fillId="0" borderId="14" xfId="0" applyFill="1" applyBorder="1"/>
    <xf numFmtId="0" fontId="0" fillId="3" borderId="7" xfId="0" applyFill="1" applyBorder="1"/>
    <xf numFmtId="0" fontId="0" fillId="3" borderId="10" xfId="0" applyFill="1" applyBorder="1"/>
    <xf numFmtId="0" fontId="3" fillId="0" borderId="2" xfId="2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wrapText="1"/>
    </xf>
    <xf numFmtId="0" fontId="17" fillId="0" borderId="0" xfId="0" applyFont="1" applyAlignment="1">
      <alignment horizontal="right" vertical="center"/>
    </xf>
    <xf numFmtId="49" fontId="14" fillId="0" borderId="0" xfId="2" applyNumberFormat="1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1" xfId="0" applyFill="1" applyBorder="1"/>
    <xf numFmtId="0" fontId="2" fillId="25" borderId="36" xfId="1" applyFill="1" applyBorder="1" applyAlignment="1" applyProtection="1">
      <alignment horizontal="center"/>
    </xf>
    <xf numFmtId="0" fontId="4" fillId="7" borderId="2" xfId="0" applyFont="1" applyFill="1" applyBorder="1" applyAlignment="1">
      <alignment horizontal="center" vertical="center" wrapText="1"/>
    </xf>
    <xf numFmtId="0" fontId="32" fillId="24" borderId="11" xfId="1" applyFont="1" applyFill="1" applyBorder="1" applyAlignment="1" applyProtection="1">
      <alignment horizontal="center"/>
    </xf>
    <xf numFmtId="0" fontId="0" fillId="3" borderId="34" xfId="0" applyFill="1" applyBorder="1" applyAlignment="1">
      <alignment horizontal="center"/>
    </xf>
    <xf numFmtId="0" fontId="1" fillId="6" borderId="37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0" fillId="6" borderId="24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24" xfId="0" applyFill="1" applyBorder="1"/>
    <xf numFmtId="0" fontId="2" fillId="6" borderId="23" xfId="1" applyFill="1" applyBorder="1" applyAlignment="1" applyProtection="1">
      <alignment horizontal="center"/>
    </xf>
    <xf numFmtId="0" fontId="2" fillId="8" borderId="33" xfId="1" applyFill="1" applyBorder="1" applyAlignment="1" applyProtection="1">
      <alignment horizontal="center" vertical="center"/>
    </xf>
    <xf numFmtId="0" fontId="0" fillId="6" borderId="38" xfId="0" applyFill="1" applyBorder="1" applyAlignment="1">
      <alignment horizontal="center"/>
    </xf>
    <xf numFmtId="0" fontId="2" fillId="6" borderId="39" xfId="1" applyFill="1" applyBorder="1" applyAlignment="1" applyProtection="1">
      <alignment horizontal="center"/>
    </xf>
    <xf numFmtId="0" fontId="0" fillId="5" borderId="18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5" borderId="16" xfId="0" applyFill="1" applyBorder="1"/>
    <xf numFmtId="0" fontId="0" fillId="5" borderId="20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2" fillId="24" borderId="33" xfId="1" applyFill="1" applyBorder="1" applyAlignment="1" applyProtection="1">
      <alignment horizontal="center"/>
    </xf>
    <xf numFmtId="0" fontId="2" fillId="24" borderId="24" xfId="1" applyFill="1" applyBorder="1" applyAlignment="1" applyProtection="1">
      <alignment horizontal="center"/>
    </xf>
    <xf numFmtId="0" fontId="0" fillId="5" borderId="40" xfId="0" applyFill="1" applyBorder="1" applyAlignment="1">
      <alignment horizontal="center"/>
    </xf>
    <xf numFmtId="0" fontId="0" fillId="5" borderId="39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2" fillId="6" borderId="18" xfId="1" applyFill="1" applyBorder="1" applyAlignment="1" applyProtection="1">
      <alignment horizontal="center"/>
    </xf>
    <xf numFmtId="0" fontId="0" fillId="6" borderId="17" xfId="0" applyFill="1" applyBorder="1"/>
    <xf numFmtId="0" fontId="0" fillId="6" borderId="28" xfId="0" applyFill="1" applyBorder="1"/>
    <xf numFmtId="0" fontId="1" fillId="5" borderId="30" xfId="0" applyFont="1" applyFill="1" applyBorder="1" applyAlignment="1">
      <alignment horizontal="center" vertical="center"/>
    </xf>
    <xf numFmtId="0" fontId="1" fillId="7" borderId="37" xfId="0" applyFont="1" applyFill="1" applyBorder="1" applyAlignment="1">
      <alignment horizontal="center" vertical="center"/>
    </xf>
    <xf numFmtId="0" fontId="0" fillId="6" borderId="40" xfId="0" applyFill="1" applyBorder="1" applyAlignment="1">
      <alignment horizontal="center"/>
    </xf>
    <xf numFmtId="0" fontId="1" fillId="5" borderId="37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0" fillId="6" borderId="41" xfId="0" applyFill="1" applyBorder="1" applyAlignment="1">
      <alignment horizontal="center"/>
    </xf>
    <xf numFmtId="0" fontId="0" fillId="5" borderId="42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49" fontId="4" fillId="7" borderId="2" xfId="0" applyNumberFormat="1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/>
    </xf>
    <xf numFmtId="0" fontId="2" fillId="27" borderId="11" xfId="1" applyFill="1" applyBorder="1" applyAlignment="1" applyProtection="1">
      <alignment horizontal="center" vertical="center"/>
    </xf>
    <xf numFmtId="0" fontId="2" fillId="27" borderId="11" xfId="1" applyFill="1" applyBorder="1" applyAlignment="1" applyProtection="1">
      <alignment horizontal="center"/>
    </xf>
    <xf numFmtId="0" fontId="2" fillId="27" borderId="15" xfId="1" applyFill="1" applyBorder="1" applyAlignment="1" applyProtection="1">
      <alignment horizontal="center"/>
    </xf>
    <xf numFmtId="0" fontId="0" fillId="3" borderId="43" xfId="0" applyFill="1" applyBorder="1"/>
    <xf numFmtId="0" fontId="0" fillId="5" borderId="44" xfId="0" applyFill="1" applyBorder="1" applyAlignment="1">
      <alignment horizontal="center"/>
    </xf>
    <xf numFmtId="0" fontId="2" fillId="24" borderId="42" xfId="1" applyFill="1" applyBorder="1" applyAlignment="1" applyProtection="1">
      <alignment horizontal="center"/>
    </xf>
    <xf numFmtId="0" fontId="0" fillId="5" borderId="37" xfId="0" applyFill="1" applyBorder="1" applyAlignment="1">
      <alignment horizontal="center"/>
    </xf>
    <xf numFmtId="0" fontId="0" fillId="22" borderId="45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46" xfId="0" applyFill="1" applyBorder="1" applyAlignment="1">
      <alignment horizontal="center"/>
    </xf>
    <xf numFmtId="0" fontId="0" fillId="0" borderId="18" xfId="0" applyFill="1" applyBorder="1"/>
    <xf numFmtId="164" fontId="11" fillId="8" borderId="44" xfId="0" applyNumberFormat="1" applyFont="1" applyFill="1" applyBorder="1" applyAlignment="1">
      <alignment horizontal="center" vertical="center" wrapText="1"/>
    </xf>
    <xf numFmtId="0" fontId="0" fillId="24" borderId="0" xfId="0" applyFill="1"/>
    <xf numFmtId="0" fontId="0" fillId="24" borderId="0" xfId="0" applyFill="1" applyBorder="1"/>
    <xf numFmtId="0" fontId="8" fillId="24" borderId="0" xfId="0" applyFont="1" applyFill="1" applyBorder="1"/>
    <xf numFmtId="0" fontId="0" fillId="28" borderId="0" xfId="0" applyFill="1"/>
    <xf numFmtId="0" fontId="0" fillId="28" borderId="0" xfId="0" applyFill="1" applyBorder="1"/>
    <xf numFmtId="0" fontId="14" fillId="28" borderId="0" xfId="0" applyFont="1" applyFill="1" applyBorder="1"/>
    <xf numFmtId="0" fontId="2" fillId="24" borderId="47" xfId="1" applyFill="1" applyBorder="1" applyAlignment="1" applyProtection="1">
      <alignment horizontal="center"/>
    </xf>
    <xf numFmtId="49" fontId="31" fillId="29" borderId="2" xfId="0" applyNumberFormat="1" applyFont="1" applyFill="1" applyBorder="1" applyAlignment="1">
      <alignment horizontal="center" vertical="center" wrapText="1"/>
    </xf>
    <xf numFmtId="0" fontId="34" fillId="24" borderId="2" xfId="0" applyFont="1" applyFill="1" applyBorder="1" applyAlignment="1">
      <alignment horizontal="center" vertical="center" wrapText="1"/>
    </xf>
    <xf numFmtId="0" fontId="34" fillId="28" borderId="2" xfId="0" applyFont="1" applyFill="1" applyBorder="1" applyAlignment="1">
      <alignment horizontal="center" vertical="center" wrapText="1"/>
    </xf>
    <xf numFmtId="0" fontId="2" fillId="0" borderId="2" xfId="1" applyFill="1" applyBorder="1" applyAlignment="1" applyProtection="1">
      <alignment horizontal="center"/>
    </xf>
    <xf numFmtId="167" fontId="0" fillId="0" borderId="0" xfId="0" applyNumberFormat="1"/>
    <xf numFmtId="0" fontId="0" fillId="3" borderId="6" xfId="0" applyFill="1" applyBorder="1"/>
    <xf numFmtId="0" fontId="2" fillId="0" borderId="1" xfId="1" applyFill="1" applyBorder="1" applyAlignment="1" applyProtection="1">
      <alignment horizontal="center"/>
    </xf>
    <xf numFmtId="0" fontId="0" fillId="0" borderId="48" xfId="0" applyFill="1" applyBorder="1" applyAlignment="1">
      <alignment horizontal="center"/>
    </xf>
    <xf numFmtId="0" fontId="0" fillId="2" borderId="49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50" xfId="0" applyFill="1" applyBorder="1" applyAlignment="1">
      <alignment horizontal="center"/>
    </xf>
    <xf numFmtId="0" fontId="0" fillId="0" borderId="51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52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0" xfId="0" applyFill="1" applyBorder="1"/>
    <xf numFmtId="0" fontId="17" fillId="0" borderId="18" xfId="0" applyFont="1" applyFill="1" applyBorder="1" applyAlignment="1">
      <alignment horizontal="center"/>
    </xf>
    <xf numFmtId="0" fontId="0" fillId="0" borderId="53" xfId="0" applyFill="1" applyBorder="1" applyAlignment="1">
      <alignment horizontal="center"/>
    </xf>
    <xf numFmtId="0" fontId="0" fillId="3" borderId="30" xfId="0" applyFill="1" applyBorder="1"/>
    <xf numFmtId="0" fontId="0" fillId="3" borderId="54" xfId="0" applyFill="1" applyBorder="1"/>
    <xf numFmtId="0" fontId="0" fillId="3" borderId="13" xfId="0" applyFill="1" applyBorder="1"/>
    <xf numFmtId="0" fontId="0" fillId="3" borderId="49" xfId="0" applyFill="1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0" borderId="55" xfId="0" applyFill="1" applyBorder="1"/>
    <xf numFmtId="0" fontId="0" fillId="0" borderId="56" xfId="0" applyFill="1" applyBorder="1" applyAlignment="1">
      <alignment horizontal="center"/>
    </xf>
    <xf numFmtId="0" fontId="0" fillId="0" borderId="57" xfId="0" applyFill="1" applyBorder="1" applyAlignment="1">
      <alignment horizontal="center"/>
    </xf>
    <xf numFmtId="0" fontId="0" fillId="0" borderId="58" xfId="0" applyFill="1" applyBorder="1" applyAlignment="1">
      <alignment horizontal="center"/>
    </xf>
    <xf numFmtId="0" fontId="0" fillId="0" borderId="4" xfId="0" applyFill="1" applyBorder="1"/>
    <xf numFmtId="0" fontId="0" fillId="2" borderId="20" xfId="0" applyFill="1" applyBorder="1" applyAlignment="1">
      <alignment horizontal="center"/>
    </xf>
    <xf numFmtId="0" fontId="2" fillId="8" borderId="59" xfId="1" applyFill="1" applyBorder="1" applyAlignment="1" applyProtection="1">
      <alignment horizontal="center"/>
    </xf>
    <xf numFmtId="0" fontId="2" fillId="24" borderId="31" xfId="1" applyFill="1" applyBorder="1" applyAlignment="1" applyProtection="1">
      <alignment horizontal="center"/>
    </xf>
    <xf numFmtId="0" fontId="0" fillId="0" borderId="28" xfId="0" applyFill="1" applyBorder="1" applyAlignment="1">
      <alignment horizontal="center"/>
    </xf>
    <xf numFmtId="0" fontId="0" fillId="0" borderId="42" xfId="0" applyFill="1" applyBorder="1" applyAlignment="1">
      <alignment horizontal="center"/>
    </xf>
    <xf numFmtId="0" fontId="0" fillId="0" borderId="13" xfId="0" applyFill="1" applyBorder="1"/>
    <xf numFmtId="0" fontId="0" fillId="0" borderId="60" xfId="0" applyFill="1" applyBorder="1"/>
    <xf numFmtId="0" fontId="0" fillId="3" borderId="30" xfId="0" applyFill="1" applyBorder="1" applyAlignment="1">
      <alignment horizontal="center"/>
    </xf>
    <xf numFmtId="0" fontId="0" fillId="7" borderId="50" xfId="0" applyFill="1" applyBorder="1" applyAlignment="1">
      <alignment horizontal="center"/>
    </xf>
    <xf numFmtId="0" fontId="0" fillId="7" borderId="0" xfId="0" applyFill="1" applyBorder="1"/>
    <xf numFmtId="0" fontId="0" fillId="3" borderId="18" xfId="0" applyFill="1" applyBorder="1" applyAlignment="1">
      <alignment horizontal="center"/>
    </xf>
    <xf numFmtId="0" fontId="0" fillId="0" borderId="22" xfId="0" applyFill="1" applyBorder="1"/>
    <xf numFmtId="0" fontId="32" fillId="0" borderId="2" xfId="1" applyFont="1" applyFill="1" applyBorder="1" applyAlignment="1" applyProtection="1">
      <alignment horizontal="center"/>
    </xf>
    <xf numFmtId="0" fontId="0" fillId="0" borderId="49" xfId="0" applyFill="1" applyBorder="1" applyAlignment="1">
      <alignment horizontal="center"/>
    </xf>
    <xf numFmtId="0" fontId="0" fillId="0" borderId="3" xfId="0" applyFill="1" applyBorder="1"/>
    <xf numFmtId="0" fontId="2" fillId="0" borderId="34" xfId="1" applyFill="1" applyBorder="1" applyAlignment="1" applyProtection="1">
      <alignment horizontal="center"/>
    </xf>
    <xf numFmtId="0" fontId="0" fillId="0" borderId="34" xfId="0" applyFill="1" applyBorder="1" applyAlignment="1">
      <alignment horizontal="center"/>
    </xf>
    <xf numFmtId="0" fontId="2" fillId="0" borderId="13" xfId="1" applyFill="1" applyBorder="1" applyAlignment="1" applyProtection="1">
      <alignment horizontal="center"/>
    </xf>
    <xf numFmtId="0" fontId="2" fillId="0" borderId="12" xfId="1" applyFill="1" applyBorder="1" applyAlignment="1" applyProtection="1">
      <alignment horizontal="center"/>
    </xf>
    <xf numFmtId="0" fontId="17" fillId="0" borderId="8" xfId="0" applyFont="1" applyFill="1" applyBorder="1" applyAlignment="1">
      <alignment horizontal="center"/>
    </xf>
    <xf numFmtId="0" fontId="2" fillId="0" borderId="61" xfId="1" applyFill="1" applyBorder="1" applyAlignment="1" applyProtection="1">
      <alignment horizontal="center"/>
    </xf>
    <xf numFmtId="0" fontId="0" fillId="0" borderId="43" xfId="0" applyFill="1" applyBorder="1" applyAlignment="1">
      <alignment horizontal="center"/>
    </xf>
    <xf numFmtId="0" fontId="0" fillId="0" borderId="61" xfId="0" applyFill="1" applyBorder="1" applyAlignment="1">
      <alignment horizontal="center"/>
    </xf>
    <xf numFmtId="0" fontId="0" fillId="0" borderId="55" xfId="0" applyFill="1" applyBorder="1" applyAlignment="1">
      <alignment horizontal="center"/>
    </xf>
    <xf numFmtId="0" fontId="0" fillId="0" borderId="23" xfId="0" applyFill="1" applyBorder="1"/>
    <xf numFmtId="0" fontId="0" fillId="0" borderId="62" xfId="0" applyFill="1" applyBorder="1" applyAlignment="1">
      <alignment horizontal="center"/>
    </xf>
    <xf numFmtId="0" fontId="2" fillId="0" borderId="4" xfId="1" applyFill="1" applyBorder="1" applyAlignment="1" applyProtection="1">
      <alignment horizontal="center"/>
    </xf>
    <xf numFmtId="0" fontId="1" fillId="24" borderId="2" xfId="0" applyFont="1" applyFill="1" applyBorder="1" applyAlignment="1">
      <alignment horizontal="center" vertical="center" wrapText="1"/>
    </xf>
    <xf numFmtId="0" fontId="2" fillId="0" borderId="32" xfId="1" applyFill="1" applyBorder="1" applyAlignment="1" applyProtection="1">
      <alignment horizontal="center"/>
    </xf>
    <xf numFmtId="0" fontId="0" fillId="0" borderId="63" xfId="0" applyFill="1" applyBorder="1" applyAlignment="1">
      <alignment horizontal="center"/>
    </xf>
    <xf numFmtId="0" fontId="2" fillId="24" borderId="11" xfId="1" applyFill="1" applyBorder="1" applyAlignment="1" applyProtection="1">
      <alignment horizontal="center" vertical="center"/>
    </xf>
    <xf numFmtId="0" fontId="0" fillId="0" borderId="37" xfId="0" applyFill="1" applyBorder="1" applyAlignment="1">
      <alignment horizontal="center"/>
    </xf>
    <xf numFmtId="0" fontId="0" fillId="6" borderId="64" xfId="0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0" fillId="6" borderId="25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8" fillId="28" borderId="0" xfId="0" applyFont="1" applyFill="1" applyBorder="1"/>
    <xf numFmtId="0" fontId="2" fillId="0" borderId="65" xfId="1" applyFill="1" applyBorder="1" applyAlignment="1" applyProtection="1">
      <alignment horizontal="center"/>
    </xf>
    <xf numFmtId="0" fontId="0" fillId="0" borderId="49" xfId="0" applyFill="1" applyBorder="1"/>
    <xf numFmtId="0" fontId="0" fillId="0" borderId="8" xfId="0" applyFill="1" applyBorder="1"/>
    <xf numFmtId="0" fontId="0" fillId="0" borderId="20" xfId="0" applyFill="1" applyBorder="1"/>
    <xf numFmtId="0" fontId="0" fillId="0" borderId="12" xfId="0" applyFill="1" applyBorder="1"/>
    <xf numFmtId="0" fontId="0" fillId="0" borderId="63" xfId="0" applyFill="1" applyBorder="1"/>
    <xf numFmtId="0" fontId="0" fillId="0" borderId="43" xfId="0" applyFill="1" applyBorder="1"/>
    <xf numFmtId="0" fontId="0" fillId="0" borderId="24" xfId="0" applyFill="1" applyBorder="1"/>
    <xf numFmtId="0" fontId="0" fillId="0" borderId="28" xfId="0" applyFill="1" applyBorder="1"/>
    <xf numFmtId="0" fontId="2" fillId="5" borderId="1" xfId="1" applyFill="1" applyBorder="1" applyAlignment="1" applyProtection="1">
      <alignment horizontal="center"/>
    </xf>
    <xf numFmtId="0" fontId="0" fillId="5" borderId="51" xfId="0" applyFill="1" applyBorder="1" applyAlignment="1">
      <alignment horizontal="center"/>
    </xf>
    <xf numFmtId="0" fontId="2" fillId="5" borderId="3" xfId="1" applyFill="1" applyBorder="1" applyAlignment="1" applyProtection="1">
      <alignment horizontal="center"/>
    </xf>
    <xf numFmtId="0" fontId="1" fillId="30" borderId="2" xfId="0" applyFont="1" applyFill="1" applyBorder="1" applyAlignment="1">
      <alignment wrapText="1"/>
    </xf>
    <xf numFmtId="0" fontId="4" fillId="24" borderId="2" xfId="0" applyFont="1" applyFill="1" applyBorder="1" applyAlignment="1">
      <alignment wrapText="1"/>
    </xf>
    <xf numFmtId="0" fontId="0" fillId="31" borderId="45" xfId="0" applyFill="1" applyBorder="1" applyAlignment="1">
      <alignment horizontal="center"/>
    </xf>
    <xf numFmtId="0" fontId="0" fillId="31" borderId="66" xfId="0" applyFill="1" applyBorder="1" applyAlignment="1">
      <alignment horizontal="center"/>
    </xf>
    <xf numFmtId="0" fontId="0" fillId="31" borderId="46" xfId="0" applyFill="1" applyBorder="1" applyAlignment="1">
      <alignment horizontal="center"/>
    </xf>
    <xf numFmtId="0" fontId="0" fillId="31" borderId="67" xfId="0" applyFill="1" applyBorder="1" applyAlignment="1">
      <alignment horizontal="center"/>
    </xf>
    <xf numFmtId="0" fontId="0" fillId="31" borderId="68" xfId="0" applyFill="1" applyBorder="1" applyAlignment="1">
      <alignment horizontal="center"/>
    </xf>
    <xf numFmtId="0" fontId="0" fillId="31" borderId="69" xfId="0" applyFill="1" applyBorder="1" applyAlignment="1">
      <alignment horizontal="center"/>
    </xf>
    <xf numFmtId="0" fontId="14" fillId="31" borderId="31" xfId="0" applyFont="1" applyFill="1" applyBorder="1" applyAlignment="1">
      <alignment horizontal="center"/>
    </xf>
    <xf numFmtId="0" fontId="0" fillId="31" borderId="57" xfId="0" applyFill="1" applyBorder="1" applyAlignment="1">
      <alignment horizontal="center"/>
    </xf>
    <xf numFmtId="0" fontId="0" fillId="31" borderId="70" xfId="0" applyFill="1" applyBorder="1" applyAlignment="1">
      <alignment horizontal="center"/>
    </xf>
    <xf numFmtId="0" fontId="0" fillId="6" borderId="27" xfId="0" applyFill="1" applyBorder="1"/>
    <xf numFmtId="0" fontId="2" fillId="27" borderId="31" xfId="1" applyFill="1" applyBorder="1" applyAlignment="1" applyProtection="1">
      <alignment horizontal="center" vertical="center"/>
    </xf>
    <xf numFmtId="0" fontId="2" fillId="27" borderId="71" xfId="1" applyFill="1" applyBorder="1" applyAlignment="1" applyProtection="1">
      <alignment horizontal="center" vertical="center"/>
    </xf>
    <xf numFmtId="0" fontId="0" fillId="5" borderId="62" xfId="0" applyFill="1" applyBorder="1" applyAlignment="1">
      <alignment horizontal="center"/>
    </xf>
    <xf numFmtId="164" fontId="1" fillId="20" borderId="2" xfId="0" applyNumberFormat="1" applyFont="1" applyFill="1" applyBorder="1" applyAlignment="1">
      <alignment horizontal="right" vertical="center"/>
    </xf>
    <xf numFmtId="0" fontId="1" fillId="20" borderId="2" xfId="0" applyFont="1" applyFill="1" applyBorder="1" applyAlignment="1">
      <alignment horizontal="left" vertical="center" wrapText="1"/>
    </xf>
    <xf numFmtId="0" fontId="4" fillId="13" borderId="2" xfId="0" applyFont="1" applyFill="1" applyBorder="1" applyAlignment="1">
      <alignment horizontal="center" vertical="center" wrapText="1"/>
    </xf>
    <xf numFmtId="0" fontId="4" fillId="32" borderId="2" xfId="0" applyNumberFormat="1" applyFont="1" applyFill="1" applyBorder="1" applyAlignment="1">
      <alignment horizontal="center" vertical="center" wrapText="1"/>
    </xf>
    <xf numFmtId="49" fontId="4" fillId="23" borderId="2" xfId="0" applyNumberFormat="1" applyFont="1" applyFill="1" applyBorder="1" applyAlignment="1">
      <alignment horizontal="center" vertical="center" wrapText="1"/>
    </xf>
    <xf numFmtId="49" fontId="1" fillId="23" borderId="2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0" fontId="2" fillId="8" borderId="27" xfId="1" applyFill="1" applyBorder="1" applyAlignment="1" applyProtection="1">
      <alignment horizontal="center" vertical="center"/>
    </xf>
    <xf numFmtId="0" fontId="0" fillId="5" borderId="12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32" fillId="0" borderId="8" xfId="1" applyFont="1" applyFill="1" applyBorder="1" applyAlignment="1" applyProtection="1">
      <alignment horizontal="center"/>
    </xf>
    <xf numFmtId="0" fontId="2" fillId="0" borderId="51" xfId="1" applyFill="1" applyBorder="1" applyAlignment="1" applyProtection="1">
      <alignment horizontal="center"/>
    </xf>
    <xf numFmtId="0" fontId="0" fillId="2" borderId="23" xfId="0" applyFill="1" applyBorder="1" applyAlignment="1">
      <alignment horizontal="center"/>
    </xf>
    <xf numFmtId="0" fontId="0" fillId="0" borderId="31" xfId="0" applyFill="1" applyBorder="1"/>
    <xf numFmtId="0" fontId="0" fillId="2" borderId="45" xfId="0" applyFill="1" applyBorder="1" applyAlignment="1">
      <alignment horizontal="center"/>
    </xf>
    <xf numFmtId="0" fontId="0" fillId="2" borderId="66" xfId="0" applyFill="1" applyBorder="1" applyAlignment="1">
      <alignment horizontal="center"/>
    </xf>
    <xf numFmtId="0" fontId="2" fillId="24" borderId="72" xfId="1" applyFill="1" applyBorder="1" applyAlignment="1" applyProtection="1">
      <alignment horizontal="center"/>
    </xf>
    <xf numFmtId="0" fontId="2" fillId="27" borderId="31" xfId="1" applyFill="1" applyBorder="1" applyAlignment="1" applyProtection="1">
      <alignment horizontal="center"/>
    </xf>
    <xf numFmtId="0" fontId="0" fillId="6" borderId="6" xfId="0" applyFill="1" applyBorder="1" applyAlignment="1">
      <alignment horizontal="center"/>
    </xf>
    <xf numFmtId="0" fontId="0" fillId="5" borderId="34" xfId="0" applyFill="1" applyBorder="1" applyAlignment="1">
      <alignment horizontal="center"/>
    </xf>
    <xf numFmtId="0" fontId="26" fillId="29" borderId="4" xfId="0" applyFont="1" applyFill="1" applyBorder="1" applyAlignment="1">
      <alignment horizontal="center" vertical="center" wrapText="1"/>
    </xf>
    <xf numFmtId="164" fontId="1" fillId="11" borderId="18" xfId="0" applyNumberFormat="1" applyFont="1" applyFill="1" applyBorder="1" applyAlignment="1">
      <alignment horizontal="center" vertical="center" wrapText="1"/>
    </xf>
    <xf numFmtId="0" fontId="1" fillId="33" borderId="2" xfId="0" applyFont="1" applyFill="1" applyBorder="1" applyAlignment="1">
      <alignment horizontal="center" vertical="center" wrapText="1"/>
    </xf>
    <xf numFmtId="164" fontId="3" fillId="34" borderId="18" xfId="0" applyNumberFormat="1" applyFont="1" applyFill="1" applyBorder="1" applyAlignment="1">
      <alignment vertical="center"/>
    </xf>
    <xf numFmtId="164" fontId="1" fillId="33" borderId="18" xfId="0" applyNumberFormat="1" applyFont="1" applyFill="1" applyBorder="1" applyAlignment="1">
      <alignment horizontal="right" vertical="center" wrapText="1"/>
    </xf>
    <xf numFmtId="0" fontId="0" fillId="0" borderId="60" xfId="0" applyBorder="1"/>
    <xf numFmtId="0" fontId="0" fillId="0" borderId="73" xfId="0" applyBorder="1"/>
    <xf numFmtId="0" fontId="0" fillId="0" borderId="74" xfId="0" applyBorder="1"/>
    <xf numFmtId="164" fontId="1" fillId="23" borderId="18" xfId="0" applyNumberFormat="1" applyFont="1" applyFill="1" applyBorder="1" applyAlignment="1">
      <alignment horizontal="right" vertical="center"/>
    </xf>
    <xf numFmtId="164" fontId="0" fillId="0" borderId="5" xfId="0" applyNumberFormat="1" applyBorder="1"/>
    <xf numFmtId="0" fontId="0" fillId="0" borderId="48" xfId="0" applyFill="1" applyBorder="1"/>
    <xf numFmtId="0" fontId="2" fillId="0" borderId="10" xfId="1" applyFill="1" applyBorder="1" applyAlignment="1" applyProtection="1">
      <alignment horizontal="center"/>
    </xf>
    <xf numFmtId="0" fontId="0" fillId="0" borderId="30" xfId="0" applyFill="1" applyBorder="1"/>
    <xf numFmtId="0" fontId="0" fillId="0" borderId="25" xfId="0" applyFill="1" applyBorder="1"/>
    <xf numFmtId="0" fontId="0" fillId="0" borderId="74" xfId="0" applyFill="1" applyBorder="1"/>
    <xf numFmtId="0" fontId="0" fillId="0" borderId="17" xfId="0" applyFill="1" applyBorder="1"/>
    <xf numFmtId="0" fontId="0" fillId="5" borderId="54" xfId="0" applyFill="1" applyBorder="1" applyAlignment="1">
      <alignment horizontal="center"/>
    </xf>
    <xf numFmtId="164" fontId="9" fillId="8" borderId="44" xfId="0" applyNumberFormat="1" applyFont="1" applyFill="1" applyBorder="1" applyAlignment="1">
      <alignment vertical="center" wrapText="1"/>
    </xf>
    <xf numFmtId="0" fontId="2" fillId="22" borderId="11" xfId="1" applyFill="1" applyBorder="1" applyAlignment="1" applyProtection="1">
      <alignment horizont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164" fontId="9" fillId="8" borderId="44" xfId="0" applyNumberFormat="1" applyFont="1" applyFill="1" applyBorder="1" applyAlignment="1">
      <alignment horizontal="right" vertical="center" wrapText="1"/>
    </xf>
    <xf numFmtId="49" fontId="1" fillId="23" borderId="4" xfId="0" applyNumberFormat="1" applyFont="1" applyFill="1" applyBorder="1" applyAlignment="1">
      <alignment horizontal="center" vertical="center" wrapText="1"/>
    </xf>
    <xf numFmtId="164" fontId="1" fillId="23" borderId="17" xfId="0" applyNumberFormat="1" applyFont="1" applyFill="1" applyBorder="1" applyAlignment="1">
      <alignment horizontal="right" vertical="center"/>
    </xf>
    <xf numFmtId="0" fontId="0" fillId="24" borderId="60" xfId="0" applyFill="1" applyBorder="1"/>
    <xf numFmtId="0" fontId="0" fillId="28" borderId="60" xfId="0" applyFill="1" applyBorder="1"/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1" fillId="13" borderId="2" xfId="0" applyFont="1" applyFill="1" applyBorder="1" applyAlignment="1">
      <alignment vertical="center" wrapText="1"/>
    </xf>
    <xf numFmtId="0" fontId="3" fillId="29" borderId="4" xfId="0" applyFont="1" applyFill="1" applyBorder="1" applyAlignment="1">
      <alignment horizontal="center" vertical="center" wrapText="1"/>
    </xf>
    <xf numFmtId="164" fontId="1" fillId="11" borderId="18" xfId="0" applyNumberFormat="1" applyFont="1" applyFill="1" applyBorder="1" applyAlignment="1">
      <alignment horizontal="center" vertical="center"/>
    </xf>
    <xf numFmtId="0" fontId="2" fillId="25" borderId="33" xfId="1" applyFill="1" applyBorder="1" applyAlignment="1" applyProtection="1">
      <alignment horizontal="center"/>
    </xf>
    <xf numFmtId="0" fontId="2" fillId="25" borderId="72" xfId="1" applyFill="1" applyBorder="1" applyAlignment="1" applyProtection="1">
      <alignment horizontal="center"/>
    </xf>
    <xf numFmtId="0" fontId="8" fillId="29" borderId="2" xfId="0" applyFont="1" applyFill="1" applyBorder="1" applyAlignment="1">
      <alignment horizontal="center" vertical="center" wrapText="1"/>
    </xf>
    <xf numFmtId="0" fontId="26" fillId="29" borderId="2" xfId="0" applyFont="1" applyFill="1" applyBorder="1" applyAlignment="1">
      <alignment horizontal="center" vertical="center" wrapText="1"/>
    </xf>
    <xf numFmtId="49" fontId="1" fillId="29" borderId="34" xfId="0" applyNumberFormat="1" applyFont="1" applyFill="1" applyBorder="1" applyAlignment="1">
      <alignment horizontal="center" vertical="center" wrapText="1"/>
    </xf>
    <xf numFmtId="0" fontId="6" fillId="29" borderId="34" xfId="0" applyFont="1" applyFill="1" applyBorder="1" applyAlignment="1">
      <alignment horizontal="center" vertical="center"/>
    </xf>
    <xf numFmtId="164" fontId="1" fillId="29" borderId="28" xfId="0" applyNumberFormat="1" applyFont="1" applyFill="1" applyBorder="1" applyAlignment="1">
      <alignment horizontal="center" vertical="center" wrapText="1"/>
    </xf>
    <xf numFmtId="164" fontId="31" fillId="29" borderId="18" xfId="0" applyNumberFormat="1" applyFont="1" applyFill="1" applyBorder="1" applyAlignment="1">
      <alignment horizontal="center" vertical="center" wrapText="1"/>
    </xf>
    <xf numFmtId="164" fontId="3" fillId="29" borderId="17" xfId="0" applyNumberFormat="1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/>
    </xf>
    <xf numFmtId="164" fontId="1" fillId="20" borderId="2" xfId="0" applyNumberFormat="1" applyFont="1" applyFill="1" applyBorder="1" applyAlignment="1">
      <alignment horizontal="center" vertical="center" wrapText="1"/>
    </xf>
    <xf numFmtId="164" fontId="1" fillId="7" borderId="18" xfId="0" applyNumberFormat="1" applyFont="1" applyFill="1" applyBorder="1" applyAlignment="1">
      <alignment vertical="center" wrapText="1"/>
    </xf>
    <xf numFmtId="164" fontId="3" fillId="7" borderId="18" xfId="0" applyNumberFormat="1" applyFont="1" applyFill="1" applyBorder="1"/>
    <xf numFmtId="164" fontId="1" fillId="20" borderId="18" xfId="0" applyNumberFormat="1" applyFont="1" applyFill="1" applyBorder="1" applyAlignment="1">
      <alignment horizontal="right" vertical="center"/>
    </xf>
    <xf numFmtId="0" fontId="5" fillId="12" borderId="30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164" fontId="9" fillId="8" borderId="33" xfId="0" applyNumberFormat="1" applyFont="1" applyFill="1" applyBorder="1" applyAlignment="1">
      <alignment horizontal="right" vertical="center" wrapText="1"/>
    </xf>
    <xf numFmtId="164" fontId="1" fillId="10" borderId="40" xfId="0" applyNumberFormat="1" applyFont="1" applyFill="1" applyBorder="1" applyAlignment="1">
      <alignment horizontal="center" vertical="center" wrapText="1"/>
    </xf>
    <xf numFmtId="49" fontId="4" fillId="9" borderId="2" xfId="0" applyNumberFormat="1" applyFont="1" applyFill="1" applyBorder="1" applyAlignment="1">
      <alignment horizontal="center" vertical="center" wrapText="1"/>
    </xf>
    <xf numFmtId="49" fontId="1" fillId="9" borderId="2" xfId="0" applyNumberFormat="1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164" fontId="1" fillId="9" borderId="18" xfId="0" applyNumberFormat="1" applyFont="1" applyFill="1" applyBorder="1" applyAlignment="1">
      <alignment horizontal="right" vertical="center"/>
    </xf>
    <xf numFmtId="0" fontId="2" fillId="6" borderId="75" xfId="1" applyFill="1" applyBorder="1" applyAlignment="1" applyProtection="1">
      <alignment horizontal="center"/>
    </xf>
    <xf numFmtId="0" fontId="2" fillId="6" borderId="34" xfId="1" applyFill="1" applyBorder="1" applyAlignment="1" applyProtection="1">
      <alignment horizontal="center"/>
    </xf>
    <xf numFmtId="0" fontId="0" fillId="6" borderId="34" xfId="0" applyFill="1" applyBorder="1" applyAlignment="1">
      <alignment horizontal="center"/>
    </xf>
    <xf numFmtId="0" fontId="2" fillId="6" borderId="43" xfId="1" applyFill="1" applyBorder="1" applyAlignment="1" applyProtection="1">
      <alignment horizontal="center"/>
    </xf>
    <xf numFmtId="0" fontId="0" fillId="6" borderId="43" xfId="0" applyFill="1" applyBorder="1" applyAlignment="1">
      <alignment horizontal="center"/>
    </xf>
    <xf numFmtId="0" fontId="0" fillId="6" borderId="76" xfId="0" applyFill="1" applyBorder="1" applyAlignment="1">
      <alignment horizontal="center"/>
    </xf>
    <xf numFmtId="0" fontId="2" fillId="24" borderId="41" xfId="1" applyFill="1" applyBorder="1" applyAlignment="1" applyProtection="1">
      <alignment horizontal="center"/>
    </xf>
    <xf numFmtId="0" fontId="0" fillId="5" borderId="76" xfId="0" applyFill="1" applyBorder="1" applyAlignment="1">
      <alignment horizontal="center"/>
    </xf>
    <xf numFmtId="0" fontId="2" fillId="5" borderId="44" xfId="1" applyFill="1" applyBorder="1" applyAlignment="1" applyProtection="1">
      <alignment horizontal="center" vertical="center"/>
    </xf>
    <xf numFmtId="0" fontId="0" fillId="0" borderId="65" xfId="0" applyFill="1" applyBorder="1" applyAlignment="1">
      <alignment horizontal="center"/>
    </xf>
    <xf numFmtId="0" fontId="17" fillId="0" borderId="25" xfId="0" applyFont="1" applyFill="1" applyBorder="1" applyAlignment="1">
      <alignment horizontal="center"/>
    </xf>
    <xf numFmtId="0" fontId="0" fillId="0" borderId="2" xfId="0" applyBorder="1"/>
    <xf numFmtId="0" fontId="2" fillId="0" borderId="77" xfId="1" applyFill="1" applyBorder="1" applyAlignment="1" applyProtection="1">
      <alignment horizontal="center"/>
    </xf>
    <xf numFmtId="0" fontId="0" fillId="5" borderId="78" xfId="0" applyFill="1" applyBorder="1" applyAlignment="1">
      <alignment horizontal="center"/>
    </xf>
    <xf numFmtId="0" fontId="1" fillId="35" borderId="2" xfId="0" applyFont="1" applyFill="1" applyBorder="1" applyAlignment="1">
      <alignment wrapText="1"/>
    </xf>
    <xf numFmtId="0" fontId="2" fillId="35" borderId="11" xfId="1" applyFill="1" applyBorder="1" applyAlignment="1" applyProtection="1">
      <alignment horizontal="center"/>
    </xf>
    <xf numFmtId="164" fontId="8" fillId="33" borderId="18" xfId="0" applyNumberFormat="1" applyFont="1" applyFill="1" applyBorder="1" applyAlignment="1">
      <alignment horizontal="right" vertical="center" wrapText="1"/>
    </xf>
    <xf numFmtId="0" fontId="0" fillId="5" borderId="30" xfId="0" applyFill="1" applyBorder="1" applyAlignment="1">
      <alignment horizontal="center"/>
    </xf>
    <xf numFmtId="0" fontId="0" fillId="5" borderId="32" xfId="0" applyFill="1" applyBorder="1" applyAlignment="1">
      <alignment horizontal="center"/>
    </xf>
    <xf numFmtId="49" fontId="4" fillId="23" borderId="4" xfId="0" applyNumberFormat="1" applyFont="1" applyFill="1" applyBorder="1" applyAlignment="1">
      <alignment horizontal="center" vertical="center" wrapText="1"/>
    </xf>
    <xf numFmtId="0" fontId="0" fillId="0" borderId="34" xfId="0" applyBorder="1"/>
    <xf numFmtId="0" fontId="2" fillId="0" borderId="25" xfId="1" applyFill="1" applyBorder="1" applyAlignment="1" applyProtection="1">
      <alignment horizontal="center"/>
    </xf>
    <xf numFmtId="0" fontId="0" fillId="0" borderId="9" xfId="0" applyFill="1" applyBorder="1"/>
    <xf numFmtId="0" fontId="0" fillId="0" borderId="79" xfId="0" applyFill="1" applyBorder="1" applyAlignment="1">
      <alignment horizontal="center"/>
    </xf>
    <xf numFmtId="0" fontId="0" fillId="0" borderId="76" xfId="0" applyFill="1" applyBorder="1" applyAlignment="1">
      <alignment horizontal="center"/>
    </xf>
    <xf numFmtId="0" fontId="0" fillId="0" borderId="41" xfId="0" applyFill="1" applyBorder="1" applyAlignment="1">
      <alignment horizontal="center"/>
    </xf>
    <xf numFmtId="0" fontId="2" fillId="0" borderId="43" xfId="1" applyFill="1" applyBorder="1" applyAlignment="1" applyProtection="1">
      <alignment horizontal="center"/>
    </xf>
    <xf numFmtId="0" fontId="0" fillId="0" borderId="35" xfId="0" applyFill="1" applyBorder="1"/>
    <xf numFmtId="0" fontId="0" fillId="0" borderId="65" xfId="0" applyBorder="1"/>
    <xf numFmtId="0" fontId="0" fillId="6" borderId="32" xfId="0" applyFill="1" applyBorder="1" applyAlignment="1">
      <alignment horizontal="center"/>
    </xf>
    <xf numFmtId="0" fontId="2" fillId="6" borderId="76" xfId="1" applyFill="1" applyBorder="1" applyAlignment="1" applyProtection="1">
      <alignment horizontal="center"/>
    </xf>
    <xf numFmtId="0" fontId="1" fillId="11" borderId="2" xfId="0" applyFont="1" applyFill="1" applyBorder="1" applyAlignment="1">
      <alignment vertical="center" wrapText="1"/>
    </xf>
    <xf numFmtId="0" fontId="0" fillId="0" borderId="7" xfId="0" applyFill="1" applyBorder="1"/>
    <xf numFmtId="0" fontId="2" fillId="0" borderId="37" xfId="1" applyFill="1" applyBorder="1" applyAlignment="1" applyProtection="1">
      <alignment horizontal="center"/>
    </xf>
    <xf numFmtId="0" fontId="0" fillId="0" borderId="3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52" xfId="0" applyFill="1" applyBorder="1"/>
    <xf numFmtId="0" fontId="0" fillId="0" borderId="64" xfId="0" applyFill="1" applyBorder="1" applyAlignment="1">
      <alignment horizontal="center"/>
    </xf>
    <xf numFmtId="0" fontId="0" fillId="0" borderId="40" xfId="0" applyFill="1" applyBorder="1"/>
    <xf numFmtId="0" fontId="0" fillId="5" borderId="48" xfId="0" applyFill="1" applyBorder="1" applyAlignment="1">
      <alignment horizontal="center"/>
    </xf>
    <xf numFmtId="0" fontId="0" fillId="5" borderId="55" xfId="0" applyFill="1" applyBorder="1" applyAlignment="1">
      <alignment horizontal="center"/>
    </xf>
    <xf numFmtId="0" fontId="0" fillId="5" borderId="80" xfId="0" applyFill="1" applyBorder="1" applyAlignment="1">
      <alignment horizontal="center"/>
    </xf>
    <xf numFmtId="0" fontId="1" fillId="11" borderId="4" xfId="0" applyFont="1" applyFill="1" applyBorder="1" applyAlignment="1">
      <alignment horizontal="center" vertical="center" wrapText="1"/>
    </xf>
    <xf numFmtId="164" fontId="1" fillId="11" borderId="17" xfId="0" applyNumberFormat="1" applyFont="1" applyFill="1" applyBorder="1" applyAlignment="1">
      <alignment horizontal="center" vertical="center"/>
    </xf>
    <xf numFmtId="0" fontId="8" fillId="33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1" fillId="11" borderId="4" xfId="0" applyNumberFormat="1" applyFont="1" applyFill="1" applyBorder="1" applyAlignment="1">
      <alignment horizontal="center" vertical="center" wrapText="1"/>
    </xf>
    <xf numFmtId="0" fontId="0" fillId="6" borderId="37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1" fillId="7" borderId="8" xfId="0" applyFont="1" applyFill="1" applyBorder="1" applyAlignment="1">
      <alignment horizontal="left" vertical="center" wrapText="1"/>
    </xf>
    <xf numFmtId="0" fontId="0" fillId="6" borderId="12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55" xfId="0" applyFill="1" applyBorder="1" applyAlignment="1">
      <alignment horizontal="center"/>
    </xf>
    <xf numFmtId="0" fontId="0" fillId="6" borderId="80" xfId="0" applyFill="1" applyBorder="1" applyAlignment="1">
      <alignment horizontal="center"/>
    </xf>
    <xf numFmtId="0" fontId="0" fillId="5" borderId="30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0" fontId="0" fillId="5" borderId="17" xfId="0" applyFill="1" applyBorder="1" applyAlignment="1">
      <alignment vertical="center"/>
    </xf>
    <xf numFmtId="0" fontId="2" fillId="6" borderId="12" xfId="1" applyFill="1" applyBorder="1" applyAlignment="1" applyProtection="1">
      <alignment horizontal="center"/>
    </xf>
    <xf numFmtId="0" fontId="2" fillId="6" borderId="51" xfId="1" applyFill="1" applyBorder="1" applyAlignment="1" applyProtection="1">
      <alignment horizontal="center"/>
    </xf>
    <xf numFmtId="0" fontId="0" fillId="6" borderId="30" xfId="0" applyFill="1" applyBorder="1" applyAlignment="1">
      <alignment horizontal="center"/>
    </xf>
    <xf numFmtId="0" fontId="0" fillId="5" borderId="65" xfId="0" applyFill="1" applyBorder="1" applyAlignment="1">
      <alignment horizontal="center"/>
    </xf>
    <xf numFmtId="0" fontId="0" fillId="6" borderId="0" xfId="0" applyFill="1" applyBorder="1"/>
    <xf numFmtId="0" fontId="0" fillId="5" borderId="49" xfId="0" applyFill="1" applyBorder="1" applyAlignment="1">
      <alignment horizontal="center"/>
    </xf>
    <xf numFmtId="0" fontId="0" fillId="6" borderId="48" xfId="0" applyFill="1" applyBorder="1" applyAlignment="1">
      <alignment horizontal="center"/>
    </xf>
    <xf numFmtId="0" fontId="0" fillId="0" borderId="37" xfId="0" applyFill="1" applyBorder="1"/>
    <xf numFmtId="0" fontId="0" fillId="0" borderId="53" xfId="0" applyFill="1" applyBorder="1"/>
    <xf numFmtId="0" fontId="2" fillId="25" borderId="31" xfId="1" applyFill="1" applyBorder="1" applyAlignment="1" applyProtection="1">
      <alignment horizontal="center"/>
    </xf>
    <xf numFmtId="0" fontId="0" fillId="0" borderId="81" xfId="0" applyFill="1" applyBorder="1"/>
    <xf numFmtId="0" fontId="0" fillId="6" borderId="65" xfId="0" applyFill="1" applyBorder="1" applyAlignment="1">
      <alignment horizontal="center"/>
    </xf>
    <xf numFmtId="0" fontId="0" fillId="6" borderId="52" xfId="0" applyFill="1" applyBorder="1" applyAlignment="1">
      <alignment horizontal="center"/>
    </xf>
    <xf numFmtId="0" fontId="0" fillId="6" borderId="73" xfId="0" applyFill="1" applyBorder="1" applyAlignment="1">
      <alignment horizontal="center"/>
    </xf>
    <xf numFmtId="0" fontId="0" fillId="5" borderId="50" xfId="0" applyFill="1" applyBorder="1" applyAlignment="1">
      <alignment horizontal="center"/>
    </xf>
    <xf numFmtId="0" fontId="0" fillId="5" borderId="43" xfId="0" applyFill="1" applyBorder="1" applyAlignment="1">
      <alignment horizontal="center"/>
    </xf>
    <xf numFmtId="0" fontId="0" fillId="5" borderId="53" xfId="0" applyFill="1" applyBorder="1" applyAlignment="1">
      <alignment horizontal="center"/>
    </xf>
    <xf numFmtId="0" fontId="2" fillId="5" borderId="9" xfId="1" applyFill="1" applyBorder="1" applyAlignment="1" applyProtection="1">
      <alignment horizontal="center"/>
    </xf>
    <xf numFmtId="0" fontId="2" fillId="5" borderId="6" xfId="1" applyFill="1" applyBorder="1" applyAlignment="1" applyProtection="1">
      <alignment horizontal="center"/>
    </xf>
    <xf numFmtId="0" fontId="2" fillId="6" borderId="17" xfId="1" applyFill="1" applyBorder="1" applyAlignment="1" applyProtection="1">
      <alignment horizontal="center"/>
    </xf>
    <xf numFmtId="0" fontId="0" fillId="5" borderId="81" xfId="0" applyFill="1" applyBorder="1" applyAlignment="1">
      <alignment horizontal="center"/>
    </xf>
    <xf numFmtId="0" fontId="0" fillId="6" borderId="22" xfId="0" applyFill="1" applyBorder="1" applyAlignment="1">
      <alignment horizontal="center"/>
    </xf>
    <xf numFmtId="0" fontId="0" fillId="6" borderId="82" xfId="0" applyFill="1" applyBorder="1" applyAlignment="1">
      <alignment horizontal="center"/>
    </xf>
    <xf numFmtId="0" fontId="2" fillId="24" borderId="22" xfId="1" applyFill="1" applyBorder="1" applyAlignment="1" applyProtection="1">
      <alignment horizontal="center"/>
    </xf>
    <xf numFmtId="0" fontId="0" fillId="5" borderId="83" xfId="0" applyFill="1" applyBorder="1" applyAlignment="1">
      <alignment horizontal="center"/>
    </xf>
    <xf numFmtId="0" fontId="0" fillId="5" borderId="82" xfId="0" applyFill="1" applyBorder="1" applyAlignment="1">
      <alignment horizontal="center"/>
    </xf>
    <xf numFmtId="0" fontId="0" fillId="6" borderId="47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5" borderId="47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6" borderId="83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3" fillId="7" borderId="2" xfId="0" applyFont="1" applyFill="1" applyBorder="1" applyAlignment="1">
      <alignment horizontal="center" vertical="center"/>
    </xf>
    <xf numFmtId="0" fontId="1" fillId="20" borderId="64" xfId="0" applyFont="1" applyFill="1" applyBorder="1" applyAlignment="1">
      <alignment horizontal="left" vertical="center" wrapText="1"/>
    </xf>
    <xf numFmtId="164" fontId="1" fillId="20" borderId="18" xfId="0" applyNumberFormat="1" applyFont="1" applyFill="1" applyBorder="1" applyAlignment="1">
      <alignment horizontal="right" vertical="center" wrapText="1"/>
    </xf>
    <xf numFmtId="0" fontId="1" fillId="20" borderId="74" xfId="0" applyFont="1" applyFill="1" applyBorder="1" applyAlignment="1">
      <alignment horizontal="left" vertical="center" wrapText="1"/>
    </xf>
    <xf numFmtId="0" fontId="8" fillId="20" borderId="4" xfId="0" applyFont="1" applyFill="1" applyBorder="1" applyAlignment="1">
      <alignment horizontal="center" vertical="center" wrapText="1"/>
    </xf>
    <xf numFmtId="0" fontId="7" fillId="20" borderId="4" xfId="0" applyFont="1" applyFill="1" applyBorder="1" applyAlignment="1">
      <alignment horizontal="center" vertical="center" wrapText="1"/>
    </xf>
    <xf numFmtId="164" fontId="1" fillId="20" borderId="17" xfId="0" applyNumberFormat="1" applyFont="1" applyFill="1" applyBorder="1" applyAlignment="1">
      <alignment horizontal="right" vertical="center" wrapText="1"/>
    </xf>
    <xf numFmtId="0" fontId="2" fillId="0" borderId="38" xfId="1" applyFill="1" applyBorder="1" applyAlignment="1" applyProtection="1">
      <alignment horizontal="center"/>
    </xf>
    <xf numFmtId="0" fontId="17" fillId="3" borderId="8" xfId="0" applyFont="1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7" xfId="0" applyFill="1" applyBorder="1"/>
    <xf numFmtId="0" fontId="0" fillId="3" borderId="8" xfId="0" applyFill="1" applyBorder="1"/>
    <xf numFmtId="0" fontId="0" fillId="3" borderId="9" xfId="0" applyFill="1" applyBorder="1"/>
    <xf numFmtId="0" fontId="2" fillId="24" borderId="21" xfId="1" applyFill="1" applyBorder="1" applyAlignment="1" applyProtection="1">
      <alignment horizontal="center"/>
    </xf>
    <xf numFmtId="0" fontId="0" fillId="3" borderId="53" xfId="0" applyFill="1" applyBorder="1"/>
    <xf numFmtId="0" fontId="0" fillId="0" borderId="8" xfId="0" applyBorder="1"/>
    <xf numFmtId="0" fontId="0" fillId="0" borderId="80" xfId="0" applyFill="1" applyBorder="1"/>
    <xf numFmtId="0" fontId="0" fillId="2" borderId="12" xfId="0" applyFill="1" applyBorder="1" applyAlignment="1">
      <alignment horizontal="center"/>
    </xf>
    <xf numFmtId="0" fontId="2" fillId="8" borderId="34" xfId="1" applyFill="1" applyBorder="1" applyAlignment="1" applyProtection="1">
      <alignment horizontal="center"/>
    </xf>
    <xf numFmtId="0" fontId="2" fillId="0" borderId="84" xfId="1" applyFill="1" applyBorder="1" applyAlignment="1" applyProtection="1">
      <alignment horizontal="center"/>
    </xf>
    <xf numFmtId="0" fontId="0" fillId="2" borderId="30" xfId="0" applyFill="1" applyBorder="1" applyAlignment="1">
      <alignment horizontal="center"/>
    </xf>
    <xf numFmtId="0" fontId="0" fillId="0" borderId="43" xfId="0" applyFill="1" applyBorder="1" applyAlignment="1">
      <alignment horizontal="center" vertical="center"/>
    </xf>
    <xf numFmtId="0" fontId="2" fillId="0" borderId="34" xfId="1" applyFill="1" applyBorder="1" applyAlignment="1" applyProtection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2" fillId="0" borderId="2" xfId="1" applyFill="1" applyBorder="1" applyAlignment="1" applyProtection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2" fillId="0" borderId="13" xfId="1" applyFill="1" applyBorder="1" applyAlignment="1" applyProtection="1">
      <alignment horizontal="center" vertical="center"/>
    </xf>
    <xf numFmtId="0" fontId="0" fillId="0" borderId="55" xfId="0" applyFill="1" applyBorder="1" applyAlignment="1">
      <alignment horizontal="center" vertical="center"/>
    </xf>
    <xf numFmtId="0" fontId="2" fillId="0" borderId="23" xfId="1" applyFill="1" applyBorder="1" applyAlignment="1" applyProtection="1">
      <alignment horizontal="center" vertical="center"/>
    </xf>
    <xf numFmtId="0" fontId="32" fillId="0" borderId="8" xfId="1" applyFont="1" applyFill="1" applyBorder="1" applyAlignment="1" applyProtection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" fillId="0" borderId="18" xfId="1" applyFill="1" applyBorder="1" applyAlignment="1" applyProtection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2" fillId="0" borderId="25" xfId="1" applyFill="1" applyBorder="1" applyAlignment="1" applyProtection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2" fillId="0" borderId="49" xfId="1" applyFill="1" applyBorder="1" applyAlignment="1" applyProtection="1">
      <alignment horizontal="center" vertical="center"/>
    </xf>
    <xf numFmtId="0" fontId="2" fillId="25" borderId="11" xfId="1" applyFill="1" applyBorder="1" applyAlignment="1" applyProtection="1">
      <alignment horizontal="center" vertical="center"/>
    </xf>
    <xf numFmtId="0" fontId="1" fillId="5" borderId="49" xfId="0" applyFont="1" applyFill="1" applyBorder="1" applyAlignment="1">
      <alignment horizontal="center" vertical="center"/>
    </xf>
    <xf numFmtId="0" fontId="0" fillId="6" borderId="40" xfId="0" applyFill="1" applyBorder="1"/>
    <xf numFmtId="0" fontId="0" fillId="6" borderId="42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2" fillId="22" borderId="69" xfId="1" applyFill="1" applyBorder="1" applyAlignment="1" applyProtection="1">
      <alignment horizontal="center"/>
    </xf>
    <xf numFmtId="0" fontId="0" fillId="2" borderId="57" xfId="0" applyFill="1" applyBorder="1" applyAlignment="1">
      <alignment horizontal="center"/>
    </xf>
    <xf numFmtId="49" fontId="31" fillId="10" borderId="2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2" fillId="0" borderId="9" xfId="1" applyFill="1" applyBorder="1" applyAlignment="1" applyProtection="1">
      <alignment horizontal="center" vertical="center"/>
    </xf>
    <xf numFmtId="0" fontId="0" fillId="0" borderId="65" xfId="0" applyFill="1" applyBorder="1" applyAlignment="1">
      <alignment horizontal="center" vertical="center"/>
    </xf>
    <xf numFmtId="0" fontId="1" fillId="33" borderId="10" xfId="0" applyFont="1" applyFill="1" applyBorder="1" applyAlignment="1">
      <alignment vertical="center" wrapText="1"/>
    </xf>
    <xf numFmtId="0" fontId="1" fillId="2" borderId="37" xfId="0" applyFont="1" applyFill="1" applyBorder="1" applyAlignment="1">
      <alignment horizontal="center" vertical="center" wrapText="1"/>
    </xf>
    <xf numFmtId="0" fontId="1" fillId="23" borderId="2" xfId="0" applyFont="1" applyFill="1" applyBorder="1" applyAlignment="1">
      <alignment horizontal="center" vertical="center" wrapText="1"/>
    </xf>
    <xf numFmtId="0" fontId="2" fillId="0" borderId="1" xfId="1" applyFill="1" applyBorder="1" applyAlignment="1" applyProtection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8" xfId="1" applyFill="1" applyBorder="1" applyAlignment="1" applyProtection="1">
      <alignment horizontal="center" vertical="center"/>
    </xf>
    <xf numFmtId="0" fontId="2" fillId="0" borderId="32" xfId="1" applyFill="1" applyBorder="1" applyAlignment="1" applyProtection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5" borderId="73" xfId="0" applyFill="1" applyBorder="1" applyAlignment="1">
      <alignment horizontal="center"/>
    </xf>
    <xf numFmtId="0" fontId="0" fillId="6" borderId="62" xfId="0" applyFill="1" applyBorder="1" applyAlignment="1">
      <alignment horizontal="center"/>
    </xf>
    <xf numFmtId="0" fontId="35" fillId="0" borderId="0" xfId="0" applyFont="1"/>
    <xf numFmtId="0" fontId="4" fillId="36" borderId="2" xfId="0" applyFont="1" applyFill="1" applyBorder="1" applyAlignment="1">
      <alignment horizontal="center" vertical="center" wrapText="1"/>
    </xf>
    <xf numFmtId="0" fontId="1" fillId="23" borderId="2" xfId="0" applyFont="1" applyFill="1" applyBorder="1" applyAlignment="1">
      <alignment horizontal="left" vertical="center" wrapText="1"/>
    </xf>
    <xf numFmtId="0" fontId="1" fillId="9" borderId="2" xfId="0" applyFont="1" applyFill="1" applyBorder="1" applyAlignment="1">
      <alignment horizontal="left" vertical="center" wrapText="1"/>
    </xf>
    <xf numFmtId="0" fontId="1" fillId="23" borderId="34" xfId="0" applyFont="1" applyFill="1" applyBorder="1" applyAlignment="1">
      <alignment horizontal="left" vertical="center" wrapText="1"/>
    </xf>
    <xf numFmtId="49" fontId="4" fillId="23" borderId="34" xfId="0" applyNumberFormat="1" applyFont="1" applyFill="1" applyBorder="1" applyAlignment="1">
      <alignment horizontal="center" vertical="center" wrapText="1"/>
    </xf>
    <xf numFmtId="49" fontId="1" fillId="23" borderId="34" xfId="0" applyNumberFormat="1" applyFont="1" applyFill="1" applyBorder="1" applyAlignment="1">
      <alignment horizontal="center" vertical="center" wrapText="1"/>
    </xf>
    <xf numFmtId="0" fontId="1" fillId="23" borderId="34" xfId="0" applyFont="1" applyFill="1" applyBorder="1" applyAlignment="1">
      <alignment horizontal="center" vertical="center" wrapText="1"/>
    </xf>
    <xf numFmtId="164" fontId="1" fillId="23" borderId="28" xfId="0" applyNumberFormat="1" applyFont="1" applyFill="1" applyBorder="1" applyAlignment="1">
      <alignment vertical="center"/>
    </xf>
    <xf numFmtId="164" fontId="1" fillId="23" borderId="18" xfId="0" applyNumberFormat="1" applyFont="1" applyFill="1" applyBorder="1" applyAlignment="1">
      <alignment vertical="center"/>
    </xf>
    <xf numFmtId="0" fontId="4" fillId="20" borderId="8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75" xfId="0" applyFill="1" applyBorder="1" applyAlignment="1">
      <alignment horizontal="center" vertical="center"/>
    </xf>
    <xf numFmtId="0" fontId="2" fillId="0" borderId="37" xfId="1" applyFill="1" applyBorder="1" applyAlignment="1" applyProtection="1">
      <alignment horizontal="center" vertical="center"/>
    </xf>
    <xf numFmtId="0" fontId="0" fillId="5" borderId="52" xfId="0" applyFill="1" applyBorder="1" applyAlignment="1">
      <alignment horizontal="center"/>
    </xf>
    <xf numFmtId="0" fontId="0" fillId="5" borderId="25" xfId="0" applyFill="1" applyBorder="1" applyAlignment="1">
      <alignment vertical="center"/>
    </xf>
    <xf numFmtId="164" fontId="8" fillId="11" borderId="18" xfId="0" applyNumberFormat="1" applyFont="1" applyFill="1" applyBorder="1" applyAlignment="1">
      <alignment horizontal="center" vertical="center" wrapText="1"/>
    </xf>
    <xf numFmtId="164" fontId="3" fillId="7" borderId="18" xfId="0" applyNumberFormat="1" applyFont="1" applyFill="1" applyBorder="1" applyAlignment="1">
      <alignment vertical="center" wrapText="1"/>
    </xf>
    <xf numFmtId="0" fontId="0" fillId="5" borderId="10" xfId="0" applyFill="1" applyBorder="1" applyAlignment="1">
      <alignment vertical="center"/>
    </xf>
    <xf numFmtId="0" fontId="0" fillId="5" borderId="41" xfId="0" applyFill="1" applyBorder="1" applyAlignment="1">
      <alignment vertical="center"/>
    </xf>
    <xf numFmtId="0" fontId="2" fillId="24" borderId="72" xfId="1" applyFill="1" applyBorder="1" applyAlignment="1" applyProtection="1">
      <alignment horizontal="center" vertical="center"/>
    </xf>
    <xf numFmtId="0" fontId="0" fillId="5" borderId="44" xfId="0" applyFill="1" applyBorder="1" applyAlignment="1">
      <alignment vertical="center"/>
    </xf>
    <xf numFmtId="49" fontId="1" fillId="33" borderId="2" xfId="0" applyNumberFormat="1" applyFont="1" applyFill="1" applyBorder="1" applyAlignment="1">
      <alignment horizontal="center" vertical="center" wrapText="1"/>
    </xf>
    <xf numFmtId="49" fontId="1" fillId="33" borderId="8" xfId="0" applyNumberFormat="1" applyFont="1" applyFill="1" applyBorder="1" applyAlignment="1">
      <alignment horizontal="center" vertical="center" wrapText="1"/>
    </xf>
    <xf numFmtId="164" fontId="1" fillId="33" borderId="20" xfId="0" applyNumberFormat="1" applyFont="1" applyFill="1" applyBorder="1" applyAlignment="1">
      <alignment horizontal="right" vertical="center" wrapText="1"/>
    </xf>
    <xf numFmtId="0" fontId="1" fillId="33" borderId="40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33" borderId="8" xfId="0" applyFont="1" applyFill="1" applyBorder="1" applyAlignment="1">
      <alignment horizontal="center" vertical="center" wrapText="1"/>
    </xf>
    <xf numFmtId="0" fontId="1" fillId="33" borderId="0" xfId="0" applyFont="1" applyFill="1" applyBorder="1" applyAlignment="1">
      <alignment horizontal="left" vertical="center" wrapText="1"/>
    </xf>
    <xf numFmtId="49" fontId="1" fillId="13" borderId="2" xfId="0" applyNumberFormat="1" applyFont="1" applyFill="1" applyBorder="1" applyAlignment="1">
      <alignment horizontal="center" vertical="center" wrapText="1"/>
    </xf>
    <xf numFmtId="0" fontId="1" fillId="36" borderId="2" xfId="0" applyFont="1" applyFill="1" applyBorder="1" applyAlignment="1">
      <alignment horizontal="center" vertical="center" wrapText="1"/>
    </xf>
    <xf numFmtId="164" fontId="4" fillId="36" borderId="18" xfId="0" applyNumberFormat="1" applyFont="1" applyFill="1" applyBorder="1" applyAlignment="1">
      <alignment horizontal="center" vertical="center"/>
    </xf>
    <xf numFmtId="49" fontId="1" fillId="24" borderId="2" xfId="0" applyNumberFormat="1" applyFont="1" applyFill="1" applyBorder="1" applyAlignment="1">
      <alignment horizontal="center" vertical="center" wrapText="1"/>
    </xf>
    <xf numFmtId="49" fontId="1" fillId="29" borderId="2" xfId="0" applyNumberFormat="1" applyFont="1" applyFill="1" applyBorder="1" applyAlignment="1">
      <alignment horizontal="center" vertical="center" wrapText="1"/>
    </xf>
    <xf numFmtId="49" fontId="4" fillId="29" borderId="2" xfId="0" applyNumberFormat="1" applyFont="1" applyFill="1" applyBorder="1" applyAlignment="1">
      <alignment horizontal="center" vertical="center" wrapText="1"/>
    </xf>
    <xf numFmtId="164" fontId="1" fillId="29" borderId="18" xfId="0" applyNumberFormat="1" applyFont="1" applyFill="1" applyBorder="1" applyAlignment="1">
      <alignment horizontal="center" vertical="center" wrapText="1"/>
    </xf>
    <xf numFmtId="164" fontId="8" fillId="29" borderId="18" xfId="0" applyNumberFormat="1" applyFont="1" applyFill="1" applyBorder="1" applyAlignment="1">
      <alignment horizontal="center" vertical="center" wrapText="1"/>
    </xf>
    <xf numFmtId="0" fontId="1" fillId="29" borderId="2" xfId="0" applyFont="1" applyFill="1" applyBorder="1" applyAlignment="1">
      <alignment horizontal="center" vertical="center" wrapText="1"/>
    </xf>
    <xf numFmtId="49" fontId="8" fillId="29" borderId="2" xfId="0" applyNumberFormat="1" applyFont="1" applyFill="1" applyBorder="1" applyAlignment="1">
      <alignment horizontal="center" vertical="center" wrapText="1"/>
    </xf>
    <xf numFmtId="0" fontId="33" fillId="29" borderId="2" xfId="0" applyFont="1" applyFill="1" applyBorder="1" applyAlignment="1">
      <alignment horizontal="center" vertical="center" wrapText="1"/>
    </xf>
    <xf numFmtId="0" fontId="1" fillId="16" borderId="2" xfId="0" applyFont="1" applyFill="1" applyBorder="1" applyAlignment="1">
      <alignment horizontal="left" vertical="center" wrapText="1"/>
    </xf>
    <xf numFmtId="0" fontId="0" fillId="5" borderId="85" xfId="0" applyFill="1" applyBorder="1" applyAlignment="1">
      <alignment horizontal="center"/>
    </xf>
    <xf numFmtId="0" fontId="0" fillId="5" borderId="86" xfId="0" applyFill="1" applyBorder="1" applyAlignment="1">
      <alignment horizontal="center"/>
    </xf>
    <xf numFmtId="0" fontId="2" fillId="0" borderId="15" xfId="1" applyFill="1" applyBorder="1" applyAlignment="1" applyProtection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164" fontId="1" fillId="2" borderId="17" xfId="0" applyNumberFormat="1" applyFont="1" applyFill="1" applyBorder="1" applyAlignment="1">
      <alignment horizontal="right" vertical="center" wrapText="1"/>
    </xf>
    <xf numFmtId="0" fontId="1" fillId="36" borderId="2" xfId="0" applyFont="1" applyFill="1" applyBorder="1" applyAlignment="1">
      <alignment horizontal="center" vertical="center" wrapText="1"/>
    </xf>
    <xf numFmtId="0" fontId="1" fillId="36" borderId="34" xfId="0" applyFont="1" applyFill="1" applyBorder="1" applyAlignment="1">
      <alignment horizontal="center" vertical="center" wrapText="1"/>
    </xf>
    <xf numFmtId="0" fontId="2" fillId="0" borderId="43" xfId="1" applyFill="1" applyBorder="1" applyAlignment="1" applyProtection="1">
      <alignment horizontal="center" vertical="center"/>
    </xf>
    <xf numFmtId="0" fontId="4" fillId="13" borderId="2" xfId="0" applyNumberFormat="1" applyFont="1" applyFill="1" applyBorder="1" applyAlignment="1">
      <alignment horizontal="center" vertical="center" wrapText="1"/>
    </xf>
    <xf numFmtId="164" fontId="1" fillId="36" borderId="18" xfId="0" applyNumberFormat="1" applyFont="1" applyFill="1" applyBorder="1" applyAlignment="1">
      <alignment horizontal="center" vertical="center" wrapText="1"/>
    </xf>
    <xf numFmtId="164" fontId="8" fillId="36" borderId="18" xfId="0" applyNumberFormat="1" applyFont="1" applyFill="1" applyBorder="1" applyAlignment="1">
      <alignment horizontal="center" vertical="center" wrapText="1"/>
    </xf>
    <xf numFmtId="164" fontId="1" fillId="36" borderId="18" xfId="0" applyNumberFormat="1" applyFont="1" applyFill="1" applyBorder="1" applyAlignment="1">
      <alignment horizontal="center" vertical="center"/>
    </xf>
    <xf numFmtId="164" fontId="8" fillId="36" borderId="18" xfId="0" applyNumberFormat="1" applyFont="1" applyFill="1" applyBorder="1" applyAlignment="1">
      <alignment horizontal="center" vertical="center"/>
    </xf>
    <xf numFmtId="0" fontId="1" fillId="32" borderId="30" xfId="0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left" vertical="center" wrapText="1"/>
    </xf>
    <xf numFmtId="0" fontId="1" fillId="10" borderId="34" xfId="0" applyFont="1" applyFill="1" applyBorder="1" applyAlignment="1">
      <alignment horizontal="left" vertical="center" wrapText="1"/>
    </xf>
    <xf numFmtId="164" fontId="1" fillId="10" borderId="18" xfId="0" applyNumberFormat="1" applyFont="1" applyFill="1" applyBorder="1" applyAlignment="1">
      <alignment horizontal="right" vertical="center"/>
    </xf>
    <xf numFmtId="49" fontId="31" fillId="10" borderId="4" xfId="0" applyNumberFormat="1" applyFont="1" applyFill="1" applyBorder="1" applyAlignment="1">
      <alignment horizontal="center" vertical="center" wrapText="1"/>
    </xf>
    <xf numFmtId="49" fontId="1" fillId="10" borderId="4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1" fillId="10" borderId="17" xfId="0" applyNumberFormat="1" applyFont="1" applyFill="1" applyBorder="1" applyAlignment="1">
      <alignment horizontal="right" vertical="center"/>
    </xf>
    <xf numFmtId="0" fontId="0" fillId="8" borderId="62" xfId="0" applyFill="1" applyBorder="1"/>
    <xf numFmtId="0" fontId="0" fillId="8" borderId="25" xfId="0" applyFill="1" applyBorder="1"/>
    <xf numFmtId="164" fontId="15" fillId="8" borderId="44" xfId="0" applyNumberFormat="1" applyFont="1" applyFill="1" applyBorder="1"/>
    <xf numFmtId="0" fontId="1" fillId="11" borderId="4" xfId="0" applyFont="1" applyFill="1" applyBorder="1" applyAlignment="1">
      <alignment horizontal="left" vertical="center" wrapText="1"/>
    </xf>
    <xf numFmtId="164" fontId="1" fillId="11" borderId="17" xfId="0" applyNumberFormat="1" applyFont="1" applyFill="1" applyBorder="1" applyAlignment="1">
      <alignment horizontal="center" vertical="center" wrapText="1"/>
    </xf>
    <xf numFmtId="0" fontId="1" fillId="36" borderId="2" xfId="0" applyFont="1" applyFill="1" applyBorder="1" applyAlignment="1">
      <alignment horizontal="center" vertical="center" wrapText="1"/>
    </xf>
    <xf numFmtId="0" fontId="4" fillId="36" borderId="2" xfId="0" applyFont="1" applyFill="1" applyBorder="1" applyAlignment="1">
      <alignment horizontal="center" vertical="center" wrapText="1"/>
    </xf>
    <xf numFmtId="0" fontId="1" fillId="29" borderId="2" xfId="0" applyFont="1" applyFill="1" applyBorder="1" applyAlignment="1">
      <alignment horizontal="center" vertical="center" wrapText="1"/>
    </xf>
    <xf numFmtId="49" fontId="1" fillId="29" borderId="2" xfId="0" applyNumberFormat="1" applyFont="1" applyFill="1" applyBorder="1" applyAlignment="1">
      <alignment horizontal="center" vertical="center" wrapText="1"/>
    </xf>
    <xf numFmtId="164" fontId="8" fillId="29" borderId="18" xfId="0" applyNumberFormat="1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vertical="center" wrapText="1"/>
    </xf>
    <xf numFmtId="0" fontId="1" fillId="13" borderId="3" xfId="0" applyFont="1" applyFill="1" applyBorder="1" applyAlignment="1">
      <alignment vertical="center" wrapText="1"/>
    </xf>
    <xf numFmtId="0" fontId="4" fillId="32" borderId="23" xfId="0" applyNumberFormat="1" applyFont="1" applyFill="1" applyBorder="1" applyAlignment="1">
      <alignment horizontal="center" vertical="center" wrapText="1"/>
    </xf>
    <xf numFmtId="0" fontId="1" fillId="11" borderId="10" xfId="0" applyFont="1" applyFill="1" applyBorder="1" applyAlignment="1">
      <alignment vertical="center" wrapText="1"/>
    </xf>
    <xf numFmtId="0" fontId="4" fillId="11" borderId="10" xfId="0" applyFont="1" applyFill="1" applyBorder="1" applyAlignment="1">
      <alignment vertical="center" wrapText="1"/>
    </xf>
    <xf numFmtId="0" fontId="4" fillId="11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3" fillId="34" borderId="20" xfId="0" applyNumberFormat="1" applyFont="1" applyFill="1" applyBorder="1" applyAlignment="1">
      <alignment vertical="center"/>
    </xf>
    <xf numFmtId="164" fontId="8" fillId="29" borderId="18" xfId="0" applyNumberFormat="1" applyFont="1" applyFill="1" applyBorder="1" applyAlignment="1">
      <alignment horizontal="center" vertical="center" wrapText="1"/>
    </xf>
    <xf numFmtId="164" fontId="8" fillId="2" borderId="87" xfId="0" applyNumberFormat="1" applyFont="1" applyFill="1" applyBorder="1" applyAlignment="1">
      <alignment horizontal="right" vertical="center" wrapText="1"/>
    </xf>
    <xf numFmtId="0" fontId="2" fillId="0" borderId="3" xfId="1" applyFill="1" applyBorder="1" applyAlignment="1" applyProtection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2" fillId="0" borderId="6" xfId="1" applyFill="1" applyBorder="1" applyAlignment="1" applyProtection="1">
      <alignment horizontal="center" vertical="center"/>
    </xf>
    <xf numFmtId="0" fontId="0" fillId="0" borderId="6" xfId="0" applyFill="1" applyBorder="1"/>
    <xf numFmtId="0" fontId="1" fillId="33" borderId="8" xfId="0" applyFont="1" applyFill="1" applyBorder="1" applyAlignment="1">
      <alignment horizontal="center" vertical="center" wrapText="1"/>
    </xf>
    <xf numFmtId="164" fontId="4" fillId="36" borderId="18" xfId="0" applyNumberFormat="1" applyFont="1" applyFill="1" applyBorder="1" applyAlignment="1">
      <alignment horizontal="center" vertical="center"/>
    </xf>
    <xf numFmtId="0" fontId="4" fillId="36" borderId="2" xfId="0" applyFont="1" applyFill="1" applyBorder="1" applyAlignment="1">
      <alignment horizontal="center" vertical="center" wrapText="1"/>
    </xf>
    <xf numFmtId="0" fontId="2" fillId="37" borderId="2" xfId="1" applyFill="1" applyBorder="1" applyAlignment="1" applyProtection="1">
      <alignment horizontal="center" vertical="center"/>
    </xf>
    <xf numFmtId="0" fontId="2" fillId="37" borderId="4" xfId="1" applyFill="1" applyBorder="1" applyAlignment="1" applyProtection="1">
      <alignment horizontal="center" vertical="center"/>
    </xf>
    <xf numFmtId="0" fontId="0" fillId="6" borderId="19" xfId="0" applyFill="1" applyBorder="1" applyAlignment="1">
      <alignment horizontal="center"/>
    </xf>
    <xf numFmtId="0" fontId="0" fillId="0" borderId="5" xfId="0" applyFill="1" applyBorder="1"/>
    <xf numFmtId="164" fontId="31" fillId="36" borderId="18" xfId="0" applyNumberFormat="1" applyFont="1" applyFill="1" applyBorder="1" applyAlignment="1">
      <alignment horizontal="center" vertical="center"/>
    </xf>
    <xf numFmtId="0" fontId="1" fillId="33" borderId="8" xfId="0" applyFont="1" applyFill="1" applyBorder="1" applyAlignment="1">
      <alignment horizontal="center" vertical="center" wrapText="1"/>
    </xf>
    <xf numFmtId="0" fontId="2" fillId="0" borderId="4" xfId="1" applyFill="1" applyBorder="1" applyAlignment="1" applyProtection="1">
      <alignment horizontal="center" vertical="center"/>
    </xf>
    <xf numFmtId="0" fontId="32" fillId="0" borderId="2" xfId="1" applyFont="1" applyFill="1" applyBorder="1" applyAlignment="1" applyProtection="1">
      <alignment horizontal="center" vertical="center"/>
    </xf>
    <xf numFmtId="0" fontId="2" fillId="0" borderId="12" xfId="1" applyFill="1" applyBorder="1" applyAlignment="1" applyProtection="1">
      <alignment horizontal="center" vertical="center"/>
    </xf>
    <xf numFmtId="0" fontId="4" fillId="32" borderId="23" xfId="0" applyNumberFormat="1" applyFont="1" applyFill="1" applyBorder="1" applyAlignment="1">
      <alignment horizontal="center" vertical="center" wrapText="1"/>
    </xf>
    <xf numFmtId="0" fontId="2" fillId="25" borderId="33" xfId="1" applyFill="1" applyBorder="1" applyAlignment="1" applyProtection="1">
      <alignment horizontal="center" vertical="center"/>
    </xf>
    <xf numFmtId="0" fontId="2" fillId="0" borderId="55" xfId="1" applyFill="1" applyBorder="1" applyAlignment="1" applyProtection="1">
      <alignment horizontal="center" vertical="center"/>
    </xf>
    <xf numFmtId="0" fontId="2" fillId="0" borderId="10" xfId="1" applyFill="1" applyBorder="1" applyAlignment="1" applyProtection="1">
      <alignment horizontal="center" vertical="center"/>
    </xf>
    <xf numFmtId="0" fontId="0" fillId="0" borderId="56" xfId="0" applyFill="1" applyBorder="1"/>
    <xf numFmtId="49" fontId="1" fillId="29" borderId="2" xfId="0" applyNumberFormat="1" applyFont="1" applyFill="1" applyBorder="1" applyAlignment="1">
      <alignment horizontal="center" vertical="center" wrapText="1"/>
    </xf>
    <xf numFmtId="164" fontId="1" fillId="29" borderId="18" xfId="0" applyNumberFormat="1" applyFont="1" applyFill="1" applyBorder="1" applyAlignment="1">
      <alignment horizontal="center" vertical="center" wrapText="1"/>
    </xf>
    <xf numFmtId="0" fontId="4" fillId="36" borderId="2" xfId="0" applyFont="1" applyFill="1" applyBorder="1" applyAlignment="1">
      <alignment horizontal="center" vertical="center" wrapText="1"/>
    </xf>
    <xf numFmtId="0" fontId="2" fillId="24" borderId="33" xfId="1" applyFill="1" applyBorder="1" applyAlignment="1" applyProtection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1" fillId="33" borderId="8" xfId="0" applyFont="1" applyFill="1" applyBorder="1" applyAlignment="1">
      <alignment horizontal="center" vertical="center" wrapText="1"/>
    </xf>
    <xf numFmtId="0" fontId="0" fillId="6" borderId="48" xfId="0" applyFill="1" applyBorder="1" applyAlignment="1">
      <alignment horizontal="center"/>
    </xf>
    <xf numFmtId="0" fontId="0" fillId="6" borderId="61" xfId="0" applyFill="1" applyBorder="1" applyAlignment="1">
      <alignment horizontal="center"/>
    </xf>
    <xf numFmtId="0" fontId="0" fillId="6" borderId="78" xfId="0" applyFill="1" applyBorder="1" applyAlignment="1">
      <alignment horizontal="center"/>
    </xf>
    <xf numFmtId="0" fontId="17" fillId="30" borderId="27" xfId="0" applyFont="1" applyFill="1" applyBorder="1" applyAlignment="1">
      <alignment horizontal="center"/>
    </xf>
    <xf numFmtId="0" fontId="17" fillId="30" borderId="47" xfId="0" applyFont="1" applyFill="1" applyBorder="1" applyAlignment="1">
      <alignment horizontal="center"/>
    </xf>
    <xf numFmtId="0" fontId="17" fillId="30" borderId="33" xfId="0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2" fillId="30" borderId="21" xfId="1" applyFill="1" applyBorder="1" applyAlignment="1" applyProtection="1">
      <alignment horizontal="center"/>
    </xf>
    <xf numFmtId="0" fontId="2" fillId="30" borderId="0" xfId="1" applyFill="1" applyAlignment="1" applyProtection="1">
      <alignment horizontal="center"/>
    </xf>
    <xf numFmtId="0" fontId="0" fillId="5" borderId="12" xfId="0" applyFill="1" applyBorder="1" applyAlignment="1">
      <alignment horizontal="center" vertical="center"/>
    </xf>
    <xf numFmtId="0" fontId="0" fillId="5" borderId="34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7" borderId="43" xfId="0" applyFill="1" applyBorder="1" applyAlignment="1">
      <alignment horizontal="center" vertical="center"/>
    </xf>
    <xf numFmtId="0" fontId="0" fillId="7" borderId="34" xfId="0" applyFill="1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0" fillId="5" borderId="43" xfId="0" applyFill="1" applyBorder="1" applyAlignment="1">
      <alignment horizontal="center" vertical="center"/>
    </xf>
    <xf numFmtId="0" fontId="0" fillId="6" borderId="43" xfId="0" applyFill="1" applyBorder="1" applyAlignment="1">
      <alignment horizontal="center" vertical="center"/>
    </xf>
    <xf numFmtId="0" fontId="0" fillId="6" borderId="34" xfId="0" applyFill="1" applyBorder="1" applyAlignment="1">
      <alignment horizontal="center" vertical="center"/>
    </xf>
    <xf numFmtId="0" fontId="0" fillId="6" borderId="63" xfId="0" applyFill="1" applyBorder="1" applyAlignment="1">
      <alignment horizontal="center" vertical="center"/>
    </xf>
    <xf numFmtId="0" fontId="0" fillId="6" borderId="31" xfId="0" applyFill="1" applyBorder="1" applyAlignment="1">
      <alignment horizontal="center" vertical="center" wrapText="1"/>
    </xf>
    <xf numFmtId="0" fontId="0" fillId="6" borderId="68" xfId="0" applyFill="1" applyBorder="1" applyAlignment="1">
      <alignment horizontal="center" vertical="center" wrapText="1"/>
    </xf>
    <xf numFmtId="0" fontId="0" fillId="6" borderId="32" xfId="0" applyFill="1" applyBorder="1" applyAlignment="1">
      <alignment horizontal="center" vertical="center"/>
    </xf>
    <xf numFmtId="0" fontId="2" fillId="30" borderId="27" xfId="1" applyFill="1" applyBorder="1" applyAlignment="1" applyProtection="1">
      <alignment horizontal="center"/>
    </xf>
    <xf numFmtId="0" fontId="2" fillId="30" borderId="47" xfId="1" applyFill="1" applyBorder="1" applyAlignment="1" applyProtection="1">
      <alignment horizontal="center"/>
    </xf>
    <xf numFmtId="0" fontId="2" fillId="30" borderId="33" xfId="1" applyFill="1" applyBorder="1" applyAlignment="1" applyProtection="1">
      <alignment horizontal="center"/>
    </xf>
    <xf numFmtId="0" fontId="0" fillId="2" borderId="1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16" fillId="0" borderId="48" xfId="0" applyFont="1" applyFill="1" applyBorder="1" applyAlignment="1">
      <alignment horizontal="center"/>
    </xf>
    <xf numFmtId="0" fontId="16" fillId="0" borderId="61" xfId="0" applyFont="1" applyFill="1" applyBorder="1" applyAlignment="1">
      <alignment horizontal="center"/>
    </xf>
    <xf numFmtId="0" fontId="16" fillId="0" borderId="78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45" xfId="0" applyFill="1" applyBorder="1" applyAlignment="1">
      <alignment horizontal="center" vertical="center" wrapText="1"/>
    </xf>
    <xf numFmtId="0" fontId="1" fillId="7" borderId="10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164" fontId="1" fillId="7" borderId="18" xfId="0" applyNumberFormat="1" applyFont="1" applyFill="1" applyBorder="1" applyAlignment="1">
      <alignment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65" xfId="0" applyFont="1" applyFill="1" applyBorder="1" applyAlignment="1">
      <alignment horizontal="center" vertical="center" wrapText="1"/>
    </xf>
    <xf numFmtId="0" fontId="5" fillId="12" borderId="28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164" fontId="1" fillId="7" borderId="16" xfId="0" applyNumberFormat="1" applyFont="1" applyFill="1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6" fillId="12" borderId="81" xfId="0" applyFont="1" applyFill="1" applyBorder="1" applyAlignment="1">
      <alignment horizontal="center" vertical="center" wrapText="1"/>
    </xf>
    <xf numFmtId="0" fontId="6" fillId="12" borderId="22" xfId="0" applyFont="1" applyFill="1" applyBorder="1" applyAlignment="1">
      <alignment horizontal="center" vertical="center" wrapText="1"/>
    </xf>
    <xf numFmtId="0" fontId="6" fillId="12" borderId="82" xfId="0" applyFont="1" applyFill="1" applyBorder="1" applyAlignment="1">
      <alignment horizontal="center" vertical="center" wrapText="1"/>
    </xf>
    <xf numFmtId="0" fontId="26" fillId="2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7" borderId="2" xfId="0" applyFont="1" applyFill="1" applyBorder="1" applyAlignment="1">
      <alignment vertical="center" wrapText="1"/>
    </xf>
    <xf numFmtId="0" fontId="5" fillId="12" borderId="34" xfId="0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1" fillId="20" borderId="49" xfId="0" applyFont="1" applyFill="1" applyBorder="1" applyAlignment="1">
      <alignment horizontal="center" vertical="center" wrapText="1"/>
    </xf>
    <xf numFmtId="0" fontId="1" fillId="20" borderId="53" xfId="0" applyFont="1" applyFill="1" applyBorder="1" applyAlignment="1">
      <alignment horizontal="center" vertical="center" wrapText="1"/>
    </xf>
    <xf numFmtId="0" fontId="1" fillId="20" borderId="50" xfId="0" applyFont="1" applyFill="1" applyBorder="1" applyAlignment="1">
      <alignment horizontal="center" vertical="center" wrapText="1"/>
    </xf>
    <xf numFmtId="0" fontId="1" fillId="20" borderId="13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164" fontId="3" fillId="7" borderId="20" xfId="0" applyNumberFormat="1" applyFont="1" applyFill="1" applyBorder="1" applyAlignment="1">
      <alignment horizontal="right" vertical="center"/>
    </xf>
    <xf numFmtId="164" fontId="3" fillId="7" borderId="42" xfId="0" applyNumberFormat="1" applyFont="1" applyFill="1" applyBorder="1" applyAlignment="1">
      <alignment horizontal="right" vertical="center"/>
    </xf>
    <xf numFmtId="164" fontId="3" fillId="7" borderId="16" xfId="0" applyNumberFormat="1" applyFont="1" applyFill="1" applyBorder="1" applyAlignment="1">
      <alignment horizontal="right" vertical="center"/>
    </xf>
    <xf numFmtId="0" fontId="1" fillId="8" borderId="27" xfId="0" applyFont="1" applyFill="1" applyBorder="1" applyAlignment="1">
      <alignment horizontal="center" vertical="center" wrapText="1"/>
    </xf>
    <xf numFmtId="0" fontId="1" fillId="8" borderId="47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/>
    </xf>
    <xf numFmtId="0" fontId="21" fillId="7" borderId="14" xfId="0" applyFont="1" applyFill="1" applyBorder="1" applyAlignment="1">
      <alignment horizontal="center" vertical="center"/>
    </xf>
    <xf numFmtId="0" fontId="21" fillId="7" borderId="23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left" vertical="center" wrapText="1"/>
    </xf>
    <xf numFmtId="0" fontId="7" fillId="20" borderId="2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/>
    </xf>
    <xf numFmtId="0" fontId="0" fillId="7" borderId="10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1" fillId="7" borderId="54" xfId="0" applyFont="1" applyFill="1" applyBorder="1" applyAlignment="1">
      <alignment horizontal="left" vertical="center" wrapText="1"/>
    </xf>
    <xf numFmtId="0" fontId="1" fillId="7" borderId="53" xfId="0" applyFont="1" applyFill="1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1" fillId="13" borderId="34" xfId="0" applyFont="1" applyFill="1" applyBorder="1" applyAlignment="1">
      <alignment horizontal="left" vertical="center" wrapText="1"/>
    </xf>
    <xf numFmtId="0" fontId="1" fillId="13" borderId="2" xfId="0" applyFont="1" applyFill="1" applyBorder="1" applyAlignment="1">
      <alignment horizontal="left" vertical="center" wrapText="1"/>
    </xf>
    <xf numFmtId="49" fontId="1" fillId="13" borderId="34" xfId="0" applyNumberFormat="1" applyFont="1" applyFill="1" applyBorder="1" applyAlignment="1">
      <alignment horizontal="center" vertical="center" wrapText="1"/>
    </xf>
    <xf numFmtId="49" fontId="1" fillId="13" borderId="2" xfId="0" applyNumberFormat="1" applyFont="1" applyFill="1" applyBorder="1" applyAlignment="1">
      <alignment horizontal="center" vertical="center" wrapText="1"/>
    </xf>
    <xf numFmtId="0" fontId="1" fillId="36" borderId="34" xfId="0" applyFont="1" applyFill="1" applyBorder="1" applyAlignment="1">
      <alignment horizontal="center" vertical="center" wrapText="1"/>
    </xf>
    <xf numFmtId="0" fontId="1" fillId="36" borderId="2" xfId="0" applyFont="1" applyFill="1" applyBorder="1" applyAlignment="1">
      <alignment horizontal="center" vertical="center" wrapText="1"/>
    </xf>
    <xf numFmtId="164" fontId="1" fillId="36" borderId="28" xfId="0" applyNumberFormat="1" applyFont="1" applyFill="1" applyBorder="1" applyAlignment="1">
      <alignment horizontal="center" vertical="center" wrapText="1"/>
    </xf>
    <xf numFmtId="164" fontId="1" fillId="36" borderId="18" xfId="0" applyNumberFormat="1" applyFont="1" applyFill="1" applyBorder="1" applyAlignment="1">
      <alignment horizontal="center" vertical="center" wrapText="1"/>
    </xf>
    <xf numFmtId="0" fontId="1" fillId="13" borderId="12" xfId="0" applyFont="1" applyFill="1" applyBorder="1" applyAlignment="1">
      <alignment horizontal="left" vertical="center" wrapText="1"/>
    </xf>
    <xf numFmtId="0" fontId="1" fillId="13" borderId="13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1" fillId="36" borderId="2" xfId="0" applyFont="1" applyFill="1" applyBorder="1" applyAlignment="1">
      <alignment vertical="center" wrapText="1"/>
    </xf>
    <xf numFmtId="0" fontId="5" fillId="11" borderId="65" xfId="0" applyFont="1" applyFill="1" applyBorder="1" applyAlignment="1">
      <alignment horizontal="center" vertical="center" wrapText="1"/>
    </xf>
    <xf numFmtId="0" fontId="5" fillId="11" borderId="3" xfId="0" applyFont="1" applyFill="1" applyBorder="1" applyAlignment="1">
      <alignment horizontal="center" vertical="center" wrapText="1"/>
    </xf>
    <xf numFmtId="0" fontId="5" fillId="11" borderId="79" xfId="0" applyFont="1" applyFill="1" applyBorder="1" applyAlignment="1">
      <alignment horizontal="center" vertical="center" wrapText="1"/>
    </xf>
    <xf numFmtId="0" fontId="5" fillId="11" borderId="16" xfId="0" applyFont="1" applyFill="1" applyBorder="1" applyAlignment="1">
      <alignment horizontal="center" vertical="center" wrapText="1"/>
    </xf>
    <xf numFmtId="0" fontId="6" fillId="11" borderId="80" xfId="0" applyFont="1" applyFill="1" applyBorder="1" applyAlignment="1">
      <alignment horizontal="center" vertical="center" wrapText="1"/>
    </xf>
    <xf numFmtId="0" fontId="6" fillId="11" borderId="64" xfId="0" applyFont="1" applyFill="1" applyBorder="1" applyAlignment="1">
      <alignment horizontal="center" vertical="center" wrapText="1"/>
    </xf>
    <xf numFmtId="0" fontId="6" fillId="11" borderId="87" xfId="0" applyFont="1" applyFill="1" applyBorder="1" applyAlignment="1">
      <alignment horizontal="center" vertical="center" wrapText="1"/>
    </xf>
    <xf numFmtId="0" fontId="1" fillId="32" borderId="2" xfId="0" applyFont="1" applyFill="1" applyBorder="1" applyAlignment="1">
      <alignment horizontal="center" vertical="center" wrapText="1"/>
    </xf>
    <xf numFmtId="0" fontId="4" fillId="13" borderId="2" xfId="0" applyNumberFormat="1" applyFont="1" applyFill="1" applyBorder="1" applyAlignment="1">
      <alignment horizontal="center" vertical="center" wrapText="1"/>
    </xf>
    <xf numFmtId="0" fontId="4" fillId="36" borderId="2" xfId="0" applyFont="1" applyFill="1" applyBorder="1" applyAlignment="1">
      <alignment horizontal="center" vertical="center" wrapText="1"/>
    </xf>
    <xf numFmtId="0" fontId="8" fillId="36" borderId="2" xfId="0" applyFont="1" applyFill="1" applyBorder="1" applyAlignment="1">
      <alignment horizontal="center" vertical="center" wrapText="1"/>
    </xf>
    <xf numFmtId="0" fontId="1" fillId="11" borderId="13" xfId="0" applyFont="1" applyFill="1" applyBorder="1" applyAlignment="1">
      <alignment horizontal="left" vertical="center" wrapText="1"/>
    </xf>
    <xf numFmtId="0" fontId="1" fillId="11" borderId="10" xfId="0" applyFont="1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center" vertical="center" wrapText="1"/>
    </xf>
    <xf numFmtId="0" fontId="1" fillId="13" borderId="49" xfId="0" applyFont="1" applyFill="1" applyBorder="1" applyAlignment="1">
      <alignment horizontal="center" vertical="center" wrapText="1"/>
    </xf>
    <xf numFmtId="0" fontId="1" fillId="13" borderId="53" xfId="0" applyFont="1" applyFill="1" applyBorder="1" applyAlignment="1">
      <alignment horizontal="center" vertical="center" wrapText="1"/>
    </xf>
    <xf numFmtId="0" fontId="1" fillId="13" borderId="50" xfId="0" applyFont="1" applyFill="1" applyBorder="1" applyAlignment="1">
      <alignment horizontal="center" vertical="center" wrapText="1"/>
    </xf>
    <xf numFmtId="0" fontId="1" fillId="8" borderId="73" xfId="0" applyFont="1" applyFill="1" applyBorder="1" applyAlignment="1">
      <alignment horizontal="center" vertical="center" wrapText="1"/>
    </xf>
    <xf numFmtId="0" fontId="1" fillId="8" borderId="74" xfId="0" applyFont="1" applyFill="1" applyBorder="1" applyAlignment="1">
      <alignment horizontal="center" vertical="center" wrapText="1"/>
    </xf>
    <xf numFmtId="0" fontId="1" fillId="11" borderId="23" xfId="0" applyNumberFormat="1" applyFont="1" applyFill="1" applyBorder="1" applyAlignment="1">
      <alignment horizontal="center" vertical="center" wrapText="1"/>
    </xf>
    <xf numFmtId="0" fontId="8" fillId="24" borderId="2" xfId="0" applyFont="1" applyFill="1" applyBorder="1" applyAlignment="1">
      <alignment horizontal="center" vertical="center" wrapText="1"/>
    </xf>
    <xf numFmtId="0" fontId="14" fillId="28" borderId="2" xfId="0" applyFont="1" applyFill="1" applyBorder="1" applyAlignment="1">
      <alignment horizontal="center" vertical="center" wrapText="1"/>
    </xf>
    <xf numFmtId="0" fontId="1" fillId="32" borderId="13" xfId="0" applyFont="1" applyFill="1" applyBorder="1" applyAlignment="1">
      <alignment horizontal="center" vertical="center" wrapText="1"/>
    </xf>
    <xf numFmtId="0" fontId="1" fillId="32" borderId="55" xfId="0" applyFont="1" applyFill="1" applyBorder="1" applyAlignment="1">
      <alignment horizontal="center" vertical="center" wrapText="1"/>
    </xf>
    <xf numFmtId="0" fontId="1" fillId="32" borderId="30" xfId="0" applyFont="1" applyFill="1" applyBorder="1" applyAlignment="1">
      <alignment horizontal="center" vertical="center" wrapText="1"/>
    </xf>
    <xf numFmtId="0" fontId="1" fillId="13" borderId="8" xfId="0" applyFont="1" applyFill="1" applyBorder="1" applyAlignment="1">
      <alignment horizontal="center" vertical="center" wrapText="1"/>
    </xf>
    <xf numFmtId="0" fontId="1" fillId="13" borderId="10" xfId="0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 wrapText="1"/>
    </xf>
    <xf numFmtId="164" fontId="1" fillId="36" borderId="18" xfId="0" applyNumberFormat="1" applyFont="1" applyFill="1" applyBorder="1" applyAlignment="1">
      <alignment horizontal="center" vertical="center"/>
    </xf>
    <xf numFmtId="164" fontId="4" fillId="36" borderId="18" xfId="0" applyNumberFormat="1" applyFont="1" applyFill="1" applyBorder="1" applyAlignment="1">
      <alignment horizontal="center" vertical="center"/>
    </xf>
    <xf numFmtId="164" fontId="1" fillId="11" borderId="18" xfId="0" applyNumberFormat="1" applyFont="1" applyFill="1" applyBorder="1" applyAlignment="1">
      <alignment horizontal="center" vertical="center"/>
    </xf>
    <xf numFmtId="0" fontId="4" fillId="32" borderId="23" xfId="0" applyNumberFormat="1" applyFont="1" applyFill="1" applyBorder="1" applyAlignment="1">
      <alignment horizontal="center" vertical="center" wrapText="1"/>
    </xf>
    <xf numFmtId="0" fontId="0" fillId="32" borderId="2" xfId="0" applyFill="1" applyBorder="1"/>
    <xf numFmtId="164" fontId="4" fillId="32" borderId="18" xfId="0" applyNumberFormat="1" applyFont="1" applyFill="1" applyBorder="1" applyAlignment="1">
      <alignment horizontal="center" vertical="center"/>
    </xf>
    <xf numFmtId="0" fontId="14" fillId="32" borderId="18" xfId="0" applyFont="1" applyFill="1" applyBorder="1" applyAlignment="1">
      <alignment horizontal="center" vertical="center"/>
    </xf>
    <xf numFmtId="0" fontId="1" fillId="8" borderId="33" xfId="0" applyFont="1" applyFill="1" applyBorder="1" applyAlignment="1">
      <alignment horizontal="center" vertical="center" wrapText="1"/>
    </xf>
    <xf numFmtId="0" fontId="1" fillId="33" borderId="0" xfId="0" applyFont="1" applyFill="1" applyBorder="1" applyAlignment="1">
      <alignment horizontal="left" vertical="center" wrapText="1"/>
    </xf>
    <xf numFmtId="0" fontId="5" fillId="14" borderId="65" xfId="0" applyFont="1" applyFill="1" applyBorder="1" applyAlignment="1">
      <alignment horizontal="center" vertical="center" wrapText="1"/>
    </xf>
    <xf numFmtId="0" fontId="5" fillId="14" borderId="3" xfId="0" applyFont="1" applyFill="1" applyBorder="1" applyAlignment="1">
      <alignment horizontal="center" vertical="center" wrapText="1"/>
    </xf>
    <xf numFmtId="0" fontId="10" fillId="14" borderId="80" xfId="0" applyFont="1" applyFill="1" applyBorder="1" applyAlignment="1">
      <alignment horizontal="center" vertical="center"/>
    </xf>
    <xf numFmtId="0" fontId="10" fillId="14" borderId="64" xfId="0" applyFont="1" applyFill="1" applyBorder="1" applyAlignment="1">
      <alignment horizontal="center" vertical="center"/>
    </xf>
    <xf numFmtId="0" fontId="10" fillId="14" borderId="87" xfId="0" applyFont="1" applyFill="1" applyBorder="1" applyAlignment="1">
      <alignment horizontal="center" vertical="center"/>
    </xf>
    <xf numFmtId="0" fontId="1" fillId="33" borderId="49" xfId="0" applyFont="1" applyFill="1" applyBorder="1" applyAlignment="1">
      <alignment horizontal="center" vertical="center" wrapText="1"/>
    </xf>
    <xf numFmtId="0" fontId="1" fillId="33" borderId="53" xfId="0" applyFont="1" applyFill="1" applyBorder="1" applyAlignment="1">
      <alignment horizontal="center" vertical="center" wrapText="1"/>
    </xf>
    <xf numFmtId="49" fontId="1" fillId="2" borderId="34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31" fillId="2" borderId="34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1" fillId="33" borderId="37" xfId="0" applyFont="1" applyFill="1" applyBorder="1" applyAlignment="1">
      <alignment horizontal="left" vertical="center" wrapText="1"/>
    </xf>
    <xf numFmtId="0" fontId="1" fillId="33" borderId="40" xfId="0" applyFont="1" applyFill="1" applyBorder="1" applyAlignment="1">
      <alignment horizontal="left" vertical="center" wrapText="1"/>
    </xf>
    <xf numFmtId="0" fontId="0" fillId="33" borderId="40" xfId="0" applyFill="1" applyBorder="1" applyAlignment="1">
      <alignment horizontal="left" vertical="center" wrapText="1"/>
    </xf>
    <xf numFmtId="0" fontId="0" fillId="33" borderId="40" xfId="0" applyFill="1" applyBorder="1" applyAlignment="1">
      <alignment vertical="center" wrapText="1"/>
    </xf>
    <xf numFmtId="164" fontId="1" fillId="33" borderId="20" xfId="0" applyNumberFormat="1" applyFont="1" applyFill="1" applyBorder="1" applyAlignment="1">
      <alignment horizontal="right" vertical="center" wrapText="1"/>
    </xf>
    <xf numFmtId="164" fontId="1" fillId="33" borderId="42" xfId="0" applyNumberFormat="1" applyFont="1" applyFill="1" applyBorder="1" applyAlignment="1">
      <alignment horizontal="right" vertical="center" wrapText="1"/>
    </xf>
    <xf numFmtId="0" fontId="0" fillId="33" borderId="42" xfId="0" applyFill="1" applyBorder="1" applyAlignment="1">
      <alignment horizontal="right" vertical="center" wrapText="1"/>
    </xf>
    <xf numFmtId="0" fontId="0" fillId="33" borderId="16" xfId="0" applyFill="1" applyBorder="1" applyAlignment="1">
      <alignment horizontal="right" vertical="center" wrapText="1"/>
    </xf>
    <xf numFmtId="49" fontId="31" fillId="2" borderId="23" xfId="0" applyNumberFormat="1" applyFont="1" applyFill="1" applyBorder="1" applyAlignment="1">
      <alignment horizontal="center" vertical="center" wrapText="1"/>
    </xf>
    <xf numFmtId="49" fontId="36" fillId="2" borderId="23" xfId="0" applyNumberFormat="1" applyFont="1" applyFill="1" applyBorder="1" applyAlignment="1">
      <alignment horizontal="center" vertical="center" wrapText="1"/>
    </xf>
    <xf numFmtId="49" fontId="36" fillId="24" borderId="23" xfId="0" applyNumberFormat="1" applyFont="1" applyFill="1" applyBorder="1" applyAlignment="1">
      <alignment horizontal="center" vertical="center" wrapText="1"/>
    </xf>
    <xf numFmtId="49" fontId="1" fillId="24" borderId="2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33" borderId="8" xfId="0" applyFont="1" applyFill="1" applyBorder="1" applyAlignment="1">
      <alignment horizontal="center" vertical="center" wrapText="1"/>
    </xf>
    <xf numFmtId="0" fontId="1" fillId="33" borderId="10" xfId="0" applyFont="1" applyFill="1" applyBorder="1" applyAlignment="1">
      <alignment horizontal="center" vertical="center" wrapText="1"/>
    </xf>
    <xf numFmtId="0" fontId="1" fillId="33" borderId="3" xfId="0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right" vertical="center" wrapText="1"/>
    </xf>
    <xf numFmtId="164" fontId="1" fillId="24" borderId="18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4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73" xfId="0" applyFont="1" applyFill="1" applyBorder="1" applyAlignment="1">
      <alignment horizontal="center" vertical="center" wrapText="1"/>
    </xf>
    <xf numFmtId="0" fontId="5" fillId="14" borderId="79" xfId="0" applyFont="1" applyFill="1" applyBorder="1" applyAlignment="1">
      <alignment horizontal="center" vertical="center" wrapText="1"/>
    </xf>
    <xf numFmtId="0" fontId="5" fillId="14" borderId="16" xfId="0" applyFont="1" applyFill="1" applyBorder="1" applyAlignment="1">
      <alignment horizontal="center" vertical="center" wrapText="1"/>
    </xf>
    <xf numFmtId="49" fontId="1" fillId="33" borderId="2" xfId="0" applyNumberFormat="1" applyFont="1" applyFill="1" applyBorder="1" applyAlignment="1">
      <alignment horizontal="center" vertical="center" wrapText="1"/>
    </xf>
    <xf numFmtId="0" fontId="0" fillId="33" borderId="2" xfId="0" applyFill="1" applyBorder="1" applyAlignment="1">
      <alignment horizontal="center" vertical="center" wrapText="1"/>
    </xf>
    <xf numFmtId="49" fontId="1" fillId="33" borderId="8" xfId="0" applyNumberFormat="1" applyFont="1" applyFill="1" applyBorder="1" applyAlignment="1">
      <alignment horizontal="center" vertical="center" wrapText="1"/>
    </xf>
    <xf numFmtId="49" fontId="1" fillId="33" borderId="10" xfId="0" applyNumberFormat="1" applyFont="1" applyFill="1" applyBorder="1" applyAlignment="1">
      <alignment horizontal="center" vertical="center" wrapText="1"/>
    </xf>
    <xf numFmtId="0" fontId="0" fillId="33" borderId="10" xfId="0" applyFill="1" applyBorder="1" applyAlignment="1">
      <alignment horizontal="center" vertical="center" wrapText="1"/>
    </xf>
    <xf numFmtId="0" fontId="0" fillId="33" borderId="3" xfId="0" applyFill="1" applyBorder="1" applyAlignment="1">
      <alignment horizontal="center" vertical="center" wrapText="1"/>
    </xf>
    <xf numFmtId="164" fontId="1" fillId="33" borderId="16" xfId="0" applyNumberFormat="1" applyFont="1" applyFill="1" applyBorder="1" applyAlignment="1">
      <alignment horizontal="right" vertical="center" wrapText="1"/>
    </xf>
    <xf numFmtId="164" fontId="1" fillId="2" borderId="28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5" fillId="17" borderId="79" xfId="0" applyFont="1" applyFill="1" applyBorder="1" applyAlignment="1">
      <alignment horizontal="center" vertical="center" wrapText="1"/>
    </xf>
    <xf numFmtId="0" fontId="5" fillId="17" borderId="16" xfId="0" applyFont="1" applyFill="1" applyBorder="1" applyAlignment="1">
      <alignment horizontal="center" vertical="center" wrapText="1"/>
    </xf>
    <xf numFmtId="0" fontId="6" fillId="17" borderId="80" xfId="0" applyFont="1" applyFill="1" applyBorder="1" applyAlignment="1">
      <alignment horizontal="center" vertical="center"/>
    </xf>
    <xf numFmtId="0" fontId="6" fillId="17" borderId="64" xfId="0" applyFont="1" applyFill="1" applyBorder="1" applyAlignment="1">
      <alignment horizontal="center" vertical="center"/>
    </xf>
    <xf numFmtId="0" fontId="6" fillId="17" borderId="87" xfId="0" applyFont="1" applyFill="1" applyBorder="1" applyAlignment="1">
      <alignment horizontal="center" vertical="center"/>
    </xf>
    <xf numFmtId="164" fontId="1" fillId="23" borderId="18" xfId="0" applyNumberFormat="1" applyFont="1" applyFill="1" applyBorder="1" applyAlignment="1">
      <alignment horizontal="right" vertical="center"/>
    </xf>
    <xf numFmtId="0" fontId="1" fillId="23" borderId="2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23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4" fillId="9" borderId="2" xfId="0" applyNumberFormat="1" applyFont="1" applyFill="1" applyBorder="1" applyAlignment="1">
      <alignment horizontal="center" vertical="center" wrapText="1"/>
    </xf>
    <xf numFmtId="49" fontId="1" fillId="9" borderId="2" xfId="0" applyNumberFormat="1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164" fontId="1" fillId="9" borderId="18" xfId="0" applyNumberFormat="1" applyFont="1" applyFill="1" applyBorder="1" applyAlignment="1">
      <alignment horizontal="right" vertical="center"/>
    </xf>
    <xf numFmtId="49" fontId="4" fillId="23" borderId="2" xfId="0" applyNumberFormat="1" applyFont="1" applyFill="1" applyBorder="1" applyAlignment="1">
      <alignment horizontal="center" vertical="center" wrapText="1"/>
    </xf>
    <xf numFmtId="0" fontId="1" fillId="8" borderId="62" xfId="0" applyFont="1" applyFill="1" applyBorder="1" applyAlignment="1">
      <alignment horizontal="center" vertical="center" wrapText="1"/>
    </xf>
    <xf numFmtId="0" fontId="1" fillId="8" borderId="25" xfId="0" applyFont="1" applyFill="1" applyBorder="1" applyAlignment="1">
      <alignment horizontal="center" vertical="center" wrapText="1"/>
    </xf>
    <xf numFmtId="0" fontId="5" fillId="17" borderId="65" xfId="0" applyFont="1" applyFill="1" applyBorder="1" applyAlignment="1">
      <alignment horizontal="center" vertical="center" wrapText="1"/>
    </xf>
    <xf numFmtId="0" fontId="5" fillId="17" borderId="3" xfId="0" applyFont="1" applyFill="1" applyBorder="1" applyAlignment="1">
      <alignment horizontal="center" vertical="center" wrapText="1"/>
    </xf>
    <xf numFmtId="49" fontId="1" fillId="23" borderId="2" xfId="0" applyNumberFormat="1" applyFont="1" applyFill="1" applyBorder="1" applyAlignment="1">
      <alignment horizontal="center" vertical="center" wrapText="1"/>
    </xf>
    <xf numFmtId="0" fontId="1" fillId="23" borderId="13" xfId="0" applyFont="1" applyFill="1" applyBorder="1" applyAlignment="1">
      <alignment horizontal="left" vertical="center" wrapText="1"/>
    </xf>
    <xf numFmtId="0" fontId="1" fillId="9" borderId="13" xfId="0" applyFont="1" applyFill="1" applyBorder="1" applyAlignment="1">
      <alignment horizontal="left" vertical="center" wrapText="1"/>
    </xf>
    <xf numFmtId="0" fontId="1" fillId="23" borderId="12" xfId="0" applyFont="1" applyFill="1" applyBorder="1" applyAlignment="1">
      <alignment horizontal="center" vertical="center" wrapText="1"/>
    </xf>
    <xf numFmtId="0" fontId="1" fillId="23" borderId="13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6" borderId="13" xfId="0" applyFont="1" applyFill="1" applyBorder="1" applyAlignment="1">
      <alignment horizontal="center" vertical="center" wrapText="1"/>
    </xf>
    <xf numFmtId="0" fontId="1" fillId="16" borderId="34" xfId="0" applyFont="1" applyFill="1" applyBorder="1" applyAlignment="1">
      <alignment horizontal="center" vertical="center" wrapText="1"/>
    </xf>
    <xf numFmtId="0" fontId="1" fillId="29" borderId="2" xfId="0" applyFont="1" applyFill="1" applyBorder="1" applyAlignment="1">
      <alignment horizontal="center" vertical="center" wrapText="1"/>
    </xf>
    <xf numFmtId="0" fontId="5" fillId="15" borderId="71" xfId="0" applyFont="1" applyFill="1" applyBorder="1" applyAlignment="1">
      <alignment horizontal="center" vertical="center" wrapText="1"/>
    </xf>
    <xf numFmtId="0" fontId="5" fillId="15" borderId="77" xfId="0" applyFont="1" applyFill="1" applyBorder="1" applyAlignment="1">
      <alignment horizontal="center" vertical="center" wrapText="1"/>
    </xf>
    <xf numFmtId="164" fontId="4" fillId="29" borderId="18" xfId="0" applyNumberFormat="1" applyFont="1" applyFill="1" applyBorder="1" applyAlignment="1">
      <alignment horizontal="center" vertical="center" wrapText="1"/>
    </xf>
    <xf numFmtId="0" fontId="14" fillId="29" borderId="18" xfId="0" applyFont="1" applyFill="1" applyBorder="1" applyAlignment="1">
      <alignment horizontal="center" vertical="center" wrapText="1"/>
    </xf>
    <xf numFmtId="0" fontId="5" fillId="15" borderId="65" xfId="0" applyFont="1" applyFill="1" applyBorder="1" applyAlignment="1">
      <alignment horizontal="center" vertical="center" wrapText="1"/>
    </xf>
    <xf numFmtId="0" fontId="5" fillId="15" borderId="3" xfId="0" applyFont="1" applyFill="1" applyBorder="1" applyAlignment="1">
      <alignment horizontal="center" vertical="center" wrapText="1"/>
    </xf>
    <xf numFmtId="0" fontId="5" fillId="15" borderId="79" xfId="0" applyFont="1" applyFill="1" applyBorder="1" applyAlignment="1">
      <alignment horizontal="center" vertical="center" wrapText="1"/>
    </xf>
    <xf numFmtId="0" fontId="5" fillId="15" borderId="16" xfId="0" applyFont="1" applyFill="1" applyBorder="1" applyAlignment="1">
      <alignment horizontal="center" vertical="center" wrapText="1"/>
    </xf>
    <xf numFmtId="0" fontId="6" fillId="15" borderId="80" xfId="0" applyFont="1" applyFill="1" applyBorder="1" applyAlignment="1">
      <alignment horizontal="center" vertical="center"/>
    </xf>
    <xf numFmtId="0" fontId="6" fillId="15" borderId="64" xfId="0" applyFont="1" applyFill="1" applyBorder="1" applyAlignment="1">
      <alignment horizontal="center" vertical="center"/>
    </xf>
    <xf numFmtId="0" fontId="6" fillId="15" borderId="87" xfId="0" applyFont="1" applyFill="1" applyBorder="1" applyAlignment="1">
      <alignment horizontal="center" vertical="center"/>
    </xf>
    <xf numFmtId="49" fontId="1" fillId="29" borderId="2" xfId="0" applyNumberFormat="1" applyFont="1" applyFill="1" applyBorder="1" applyAlignment="1">
      <alignment horizontal="center" vertical="center" wrapText="1"/>
    </xf>
    <xf numFmtId="49" fontId="4" fillId="29" borderId="2" xfId="0" applyNumberFormat="1" applyFont="1" applyFill="1" applyBorder="1" applyAlignment="1">
      <alignment horizontal="center" vertical="center" wrapText="1"/>
    </xf>
    <xf numFmtId="164" fontId="1" fillId="29" borderId="18" xfId="0" applyNumberFormat="1" applyFont="1" applyFill="1" applyBorder="1" applyAlignment="1">
      <alignment horizontal="center" vertical="center" wrapText="1"/>
    </xf>
    <xf numFmtId="164" fontId="8" fillId="29" borderId="18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8" fillId="29" borderId="2" xfId="0" applyNumberFormat="1" applyFont="1" applyFill="1" applyBorder="1" applyAlignment="1">
      <alignment horizontal="center" vertical="center" wrapText="1"/>
    </xf>
    <xf numFmtId="0" fontId="0" fillId="29" borderId="2" xfId="0" applyFill="1" applyBorder="1" applyAlignment="1">
      <alignment horizontal="center" vertical="center" wrapText="1"/>
    </xf>
    <xf numFmtId="0" fontId="8" fillId="8" borderId="73" xfId="0" applyFont="1" applyFill="1" applyBorder="1" applyAlignment="1">
      <alignment horizontal="center" vertical="center" wrapText="1"/>
    </xf>
    <xf numFmtId="0" fontId="8" fillId="8" borderId="74" xfId="0" applyFont="1" applyFill="1" applyBorder="1" applyAlignment="1">
      <alignment horizontal="center" vertical="center" wrapText="1"/>
    </xf>
    <xf numFmtId="0" fontId="8" fillId="8" borderId="41" xfId="0" applyFont="1" applyFill="1" applyBorder="1" applyAlignment="1">
      <alignment horizontal="center" vertical="center" wrapText="1"/>
    </xf>
    <xf numFmtId="164" fontId="1" fillId="16" borderId="2" xfId="0" applyNumberFormat="1" applyFont="1" applyFill="1" applyBorder="1" applyAlignment="1">
      <alignment horizontal="center" vertical="center" wrapText="1"/>
    </xf>
    <xf numFmtId="0" fontId="4" fillId="29" borderId="2" xfId="0" applyFont="1" applyFill="1" applyBorder="1" applyAlignment="1">
      <alignment horizontal="center" vertical="center" wrapText="1"/>
    </xf>
    <xf numFmtId="0" fontId="14" fillId="29" borderId="2" xfId="0" applyFont="1" applyFill="1" applyBorder="1" applyAlignment="1">
      <alignment horizontal="center" vertical="center" wrapText="1"/>
    </xf>
    <xf numFmtId="0" fontId="3" fillId="29" borderId="2" xfId="0" applyFont="1" applyFill="1" applyBorder="1" applyAlignment="1">
      <alignment horizontal="center" vertical="center" wrapText="1"/>
    </xf>
    <xf numFmtId="0" fontId="8" fillId="16" borderId="13" xfId="0" applyFont="1" applyFill="1" applyBorder="1" applyAlignment="1">
      <alignment horizontal="left" vertical="center" wrapText="1"/>
    </xf>
    <xf numFmtId="0" fontId="8" fillId="16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3" fillId="29" borderId="2" xfId="0" applyFont="1" applyFill="1" applyBorder="1" applyAlignment="1">
      <alignment horizontal="center" vertical="center" wrapText="1"/>
    </xf>
    <xf numFmtId="0" fontId="1" fillId="16" borderId="13" xfId="0" applyFont="1" applyFill="1" applyBorder="1" applyAlignment="1">
      <alignment horizontal="left" vertical="center" wrapText="1"/>
    </xf>
    <xf numFmtId="0" fontId="1" fillId="16" borderId="2" xfId="0" applyFont="1" applyFill="1" applyBorder="1" applyAlignment="1">
      <alignment horizontal="left" vertical="center" wrapText="1"/>
    </xf>
    <xf numFmtId="0" fontId="1" fillId="29" borderId="2" xfId="0" applyFont="1" applyFill="1" applyBorder="1" applyAlignment="1">
      <alignment horizontal="left" vertical="center" wrapText="1"/>
    </xf>
    <xf numFmtId="0" fontId="0" fillId="0" borderId="13" xfId="0" applyBorder="1"/>
    <xf numFmtId="0" fontId="0" fillId="0" borderId="2" xfId="0" applyBorder="1"/>
    <xf numFmtId="0" fontId="1" fillId="16" borderId="49" xfId="0" applyFont="1" applyFill="1" applyBorder="1" applyAlignment="1">
      <alignment horizontal="center" vertical="center" wrapText="1"/>
    </xf>
    <xf numFmtId="0" fontId="1" fillId="16" borderId="53" xfId="0" applyFont="1" applyFill="1" applyBorder="1" applyAlignment="1">
      <alignment horizontal="center" vertical="center" wrapText="1"/>
    </xf>
    <xf numFmtId="0" fontId="1" fillId="29" borderId="8" xfId="0" applyFont="1" applyFill="1" applyBorder="1" applyAlignment="1">
      <alignment horizontal="center" vertical="center" wrapText="1"/>
    </xf>
    <xf numFmtId="0" fontId="1" fillId="29" borderId="10" xfId="0" applyFont="1" applyFill="1" applyBorder="1" applyAlignment="1">
      <alignment horizontal="center" vertical="center" wrapText="1"/>
    </xf>
    <xf numFmtId="49" fontId="4" fillId="10" borderId="34" xfId="0" applyNumberFormat="1" applyFont="1" applyFill="1" applyBorder="1" applyAlignment="1">
      <alignment horizontal="center" vertical="center" wrapText="1"/>
    </xf>
    <xf numFmtId="49" fontId="4" fillId="10" borderId="2" xfId="0" applyNumberFormat="1" applyFont="1" applyFill="1" applyBorder="1" applyAlignment="1">
      <alignment horizontal="center" vertical="center" wrapText="1"/>
    </xf>
    <xf numFmtId="0" fontId="5" fillId="18" borderId="65" xfId="0" applyFont="1" applyFill="1" applyBorder="1" applyAlignment="1">
      <alignment horizontal="center" vertical="center" wrapText="1"/>
    </xf>
    <xf numFmtId="0" fontId="5" fillId="18" borderId="3" xfId="0" applyFont="1" applyFill="1" applyBorder="1" applyAlignment="1">
      <alignment horizontal="center" vertical="center" wrapText="1"/>
    </xf>
    <xf numFmtId="0" fontId="9" fillId="10" borderId="34" xfId="0" applyFont="1" applyFill="1" applyBorder="1" applyAlignment="1">
      <alignment horizontal="center" vertical="center" wrapText="1"/>
    </xf>
    <xf numFmtId="0" fontId="9" fillId="10" borderId="2" xfId="0" applyFont="1" applyFill="1" applyBorder="1" applyAlignment="1">
      <alignment horizontal="center" vertical="center" wrapText="1"/>
    </xf>
    <xf numFmtId="49" fontId="1" fillId="10" borderId="34" xfId="0" applyNumberFormat="1" applyFont="1" applyFill="1" applyBorder="1" applyAlignment="1">
      <alignment horizontal="center" vertical="center" wrapText="1"/>
    </xf>
    <xf numFmtId="49" fontId="1" fillId="10" borderId="2" xfId="0" applyNumberFormat="1" applyFont="1" applyFill="1" applyBorder="1" applyAlignment="1">
      <alignment horizontal="center" vertical="center" wrapText="1"/>
    </xf>
    <xf numFmtId="0" fontId="6" fillId="18" borderId="80" xfId="0" applyFont="1" applyFill="1" applyBorder="1" applyAlignment="1">
      <alignment horizontal="center" vertical="center"/>
    </xf>
    <xf numFmtId="0" fontId="6" fillId="18" borderId="64" xfId="0" applyFont="1" applyFill="1" applyBorder="1" applyAlignment="1">
      <alignment horizontal="center" vertical="center"/>
    </xf>
    <xf numFmtId="0" fontId="6" fillId="18" borderId="87" xfId="0" applyFont="1" applyFill="1" applyBorder="1" applyAlignment="1">
      <alignment horizontal="center" vertical="center"/>
    </xf>
    <xf numFmtId="0" fontId="1" fillId="10" borderId="13" xfId="0" applyFont="1" applyFill="1" applyBorder="1" applyAlignment="1">
      <alignment horizontal="center" vertical="center" wrapText="1"/>
    </xf>
    <xf numFmtId="0" fontId="1" fillId="10" borderId="30" xfId="0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 wrapText="1"/>
    </xf>
    <xf numFmtId="0" fontId="1" fillId="10" borderId="4" xfId="0" applyFont="1" applyFill="1" applyBorder="1" applyAlignment="1">
      <alignment horizontal="center" vertical="center" wrapText="1"/>
    </xf>
    <xf numFmtId="164" fontId="1" fillId="10" borderId="37" xfId="0" applyNumberFormat="1" applyFont="1" applyFill="1" applyBorder="1" applyAlignment="1">
      <alignment horizontal="center" vertical="center" wrapText="1"/>
    </xf>
    <xf numFmtId="164" fontId="1" fillId="10" borderId="40" xfId="0" applyNumberFormat="1" applyFont="1" applyFill="1" applyBorder="1" applyAlignment="1">
      <alignment horizontal="center" vertical="center" wrapText="1"/>
    </xf>
    <xf numFmtId="164" fontId="1" fillId="10" borderId="24" xfId="0" applyNumberFormat="1" applyFont="1" applyFill="1" applyBorder="1" applyAlignment="1">
      <alignment horizontal="center" vertical="center" wrapText="1"/>
    </xf>
    <xf numFmtId="0" fontId="5" fillId="18" borderId="75" xfId="0" applyFont="1" applyFill="1" applyBorder="1" applyAlignment="1">
      <alignment horizontal="center" vertical="center" wrapText="1"/>
    </xf>
    <xf numFmtId="0" fontId="5" fillId="18" borderId="24" xfId="0" applyFont="1" applyFill="1" applyBorder="1" applyAlignment="1">
      <alignment horizontal="center" vertical="center" wrapText="1"/>
    </xf>
    <xf numFmtId="164" fontId="1" fillId="10" borderId="28" xfId="0" applyNumberFormat="1" applyFont="1" applyFill="1" applyBorder="1" applyAlignment="1">
      <alignment horizontal="right" vertical="center"/>
    </xf>
    <xf numFmtId="164" fontId="1" fillId="10" borderId="18" xfId="0" applyNumberFormat="1" applyFont="1" applyFill="1" applyBorder="1" applyAlignment="1">
      <alignment horizontal="right" vertical="center"/>
    </xf>
    <xf numFmtId="0" fontId="1" fillId="10" borderId="12" xfId="0" applyFont="1" applyFill="1" applyBorder="1" applyAlignment="1">
      <alignment horizontal="left" vertical="center" wrapText="1"/>
    </xf>
    <xf numFmtId="0" fontId="1" fillId="10" borderId="13" xfId="0" applyFont="1" applyFill="1" applyBorder="1" applyAlignment="1">
      <alignment horizontal="left" vertical="center" wrapText="1"/>
    </xf>
    <xf numFmtId="0" fontId="5" fillId="18" borderId="79" xfId="0" applyFont="1" applyFill="1" applyBorder="1" applyAlignment="1">
      <alignment horizontal="center" vertical="center" wrapText="1"/>
    </xf>
    <xf numFmtId="0" fontId="5" fillId="18" borderId="16" xfId="0" applyFont="1" applyFill="1" applyBorder="1" applyAlignment="1">
      <alignment horizontal="center" vertical="center" wrapText="1"/>
    </xf>
    <xf numFmtId="0" fontId="1" fillId="13" borderId="12" xfId="0" applyFont="1" applyFill="1" applyBorder="1" applyAlignment="1">
      <alignment horizontal="center" vertical="center" wrapText="1"/>
    </xf>
    <xf numFmtId="0" fontId="1" fillId="13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11" borderId="80" xfId="0" applyFont="1" applyFill="1" applyBorder="1" applyAlignment="1">
      <alignment horizontal="center" vertical="center"/>
    </xf>
    <xf numFmtId="0" fontId="6" fillId="11" borderId="64" xfId="0" applyFont="1" applyFill="1" applyBorder="1" applyAlignment="1">
      <alignment horizontal="center" vertical="center"/>
    </xf>
    <xf numFmtId="0" fontId="6" fillId="11" borderId="87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3" fillId="19" borderId="2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center" vertical="center" wrapText="1"/>
    </xf>
    <xf numFmtId="166" fontId="3" fillId="0" borderId="24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0" fontId="14" fillId="0" borderId="0" xfId="2" applyFont="1" applyAlignment="1">
      <alignment horizontal="left" vertical="center"/>
    </xf>
    <xf numFmtId="49" fontId="14" fillId="0" borderId="0" xfId="0" applyNumberFormat="1" applyFont="1" applyAlignment="1">
      <alignment horizontal="left" vertical="center" wrapText="1"/>
    </xf>
    <xf numFmtId="49" fontId="14" fillId="0" borderId="0" xfId="0" applyNumberFormat="1" applyFont="1" applyBorder="1" applyAlignment="1">
      <alignment horizontal="left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0" fontId="1" fillId="33" borderId="23" xfId="0" applyFont="1" applyFill="1" applyBorder="1" applyAlignment="1">
      <alignment horizontal="center" vertical="center" wrapText="1"/>
    </xf>
    <xf numFmtId="0" fontId="1" fillId="33" borderId="50" xfId="0" applyFont="1" applyFill="1" applyBorder="1" applyAlignment="1">
      <alignment horizontal="center" vertical="center" wrapText="1"/>
    </xf>
  </cellXfs>
  <cellStyles count="3">
    <cellStyle name="Hiperłącze" xfId="1" builtinId="8"/>
    <cellStyle name="Normalny" xfId="0" builtinId="0"/>
    <cellStyle name="Normalny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>
    <tabColor rgb="FFFF0000"/>
  </sheetPr>
  <dimension ref="A1:AG35"/>
  <sheetViews>
    <sheetView tabSelected="1" zoomScaleNormal="100" workbookViewId="0">
      <selection activeCell="V25" sqref="V25"/>
    </sheetView>
  </sheetViews>
  <sheetFormatPr defaultRowHeight="12.75"/>
  <cols>
    <col min="1" max="1" width="12" customWidth="1"/>
    <col min="2" max="3" width="5" customWidth="1"/>
    <col min="4" max="4" width="4.85546875" customWidth="1"/>
    <col min="5" max="5" width="5.140625" customWidth="1"/>
    <col min="6" max="6" width="4.7109375" customWidth="1"/>
    <col min="7" max="7" width="4.85546875" customWidth="1"/>
    <col min="8" max="8" width="4.5703125" customWidth="1"/>
    <col min="9" max="9" width="4.7109375" customWidth="1"/>
    <col min="10" max="10" width="4.42578125" customWidth="1"/>
    <col min="11" max="11" width="4.7109375" customWidth="1"/>
    <col min="12" max="12" width="4.42578125" customWidth="1"/>
    <col min="13" max="14" width="4.5703125" customWidth="1"/>
    <col min="15" max="15" width="4.85546875" customWidth="1"/>
    <col min="16" max="17" width="4.7109375" customWidth="1"/>
    <col min="18" max="21" width="4.42578125" customWidth="1"/>
    <col min="22" max="24" width="4.5703125" customWidth="1"/>
    <col min="25" max="25" width="4.85546875" customWidth="1"/>
    <col min="26" max="26" width="5" customWidth="1"/>
    <col min="27" max="27" width="4.85546875" customWidth="1"/>
    <col min="28" max="28" width="5" customWidth="1"/>
    <col min="29" max="31" width="4.85546875" customWidth="1"/>
    <col min="32" max="32" width="4.28515625" customWidth="1"/>
    <col min="33" max="33" width="4.5703125" customWidth="1"/>
  </cols>
  <sheetData>
    <row r="1" spans="1:33">
      <c r="A1" s="736" t="s">
        <v>0</v>
      </c>
      <c r="B1" s="732">
        <v>2008</v>
      </c>
      <c r="C1" s="727"/>
      <c r="D1" s="727"/>
      <c r="E1" s="728"/>
      <c r="F1" s="733">
        <v>2009</v>
      </c>
      <c r="G1" s="734"/>
      <c r="H1" s="734"/>
      <c r="I1" s="738"/>
      <c r="J1" s="726">
        <v>2010</v>
      </c>
      <c r="K1" s="727"/>
      <c r="L1" s="727"/>
      <c r="M1" s="728"/>
      <c r="N1" s="729">
        <v>2011</v>
      </c>
      <c r="O1" s="730"/>
      <c r="P1" s="730"/>
      <c r="Q1" s="731"/>
      <c r="R1" s="732">
        <v>2012</v>
      </c>
      <c r="S1" s="727"/>
      <c r="T1" s="727"/>
      <c r="U1" s="728"/>
      <c r="V1" s="733">
        <v>2013</v>
      </c>
      <c r="W1" s="734"/>
      <c r="X1" s="734"/>
      <c r="Y1" s="735"/>
      <c r="Z1" s="726">
        <v>2014</v>
      </c>
      <c r="AA1" s="727"/>
      <c r="AB1" s="727"/>
      <c r="AC1" s="728"/>
      <c r="AD1" s="717">
        <v>2015</v>
      </c>
      <c r="AE1" s="718"/>
      <c r="AF1" s="718"/>
      <c r="AG1" s="719"/>
    </row>
    <row r="2" spans="1:33" ht="13.5" thickBot="1">
      <c r="A2" s="737"/>
      <c r="B2" s="248" t="s">
        <v>1</v>
      </c>
      <c r="C2" s="40" t="s">
        <v>2</v>
      </c>
      <c r="D2" s="40" t="s">
        <v>3</v>
      </c>
      <c r="E2" s="222" t="s">
        <v>4</v>
      </c>
      <c r="F2" s="221" t="s">
        <v>1</v>
      </c>
      <c r="G2" s="39" t="s">
        <v>2</v>
      </c>
      <c r="H2" s="39" t="s">
        <v>3</v>
      </c>
      <c r="I2" s="42" t="s">
        <v>4</v>
      </c>
      <c r="J2" s="245" t="s">
        <v>1</v>
      </c>
      <c r="K2" s="40" t="s">
        <v>2</v>
      </c>
      <c r="L2" s="40" t="s">
        <v>3</v>
      </c>
      <c r="M2" s="250" t="s">
        <v>4</v>
      </c>
      <c r="N2" s="246" t="s">
        <v>1</v>
      </c>
      <c r="O2" s="38" t="s">
        <v>2</v>
      </c>
      <c r="P2" s="38" t="s">
        <v>3</v>
      </c>
      <c r="Q2" s="249" t="s">
        <v>4</v>
      </c>
      <c r="R2" s="248" t="s">
        <v>1</v>
      </c>
      <c r="S2" s="40" t="s">
        <v>2</v>
      </c>
      <c r="T2" s="40" t="s">
        <v>3</v>
      </c>
      <c r="U2" s="250" t="s">
        <v>4</v>
      </c>
      <c r="V2" s="221" t="s">
        <v>1</v>
      </c>
      <c r="W2" s="39" t="s">
        <v>2</v>
      </c>
      <c r="X2" s="42" t="s">
        <v>3</v>
      </c>
      <c r="Y2" s="42" t="s">
        <v>4</v>
      </c>
      <c r="Z2" s="586" t="s">
        <v>1</v>
      </c>
      <c r="AA2" s="40" t="s">
        <v>2</v>
      </c>
      <c r="AB2" s="40" t="s">
        <v>3</v>
      </c>
      <c r="AC2" s="250" t="s">
        <v>4</v>
      </c>
      <c r="AD2" s="492" t="s">
        <v>1</v>
      </c>
      <c r="AE2" s="37" t="s">
        <v>2</v>
      </c>
      <c r="AF2" s="37" t="s">
        <v>3</v>
      </c>
      <c r="AG2" s="121" t="s">
        <v>4</v>
      </c>
    </row>
    <row r="3" spans="1:33" ht="15" thickBot="1">
      <c r="A3" s="354" t="s">
        <v>5</v>
      </c>
      <c r="B3" s="131"/>
      <c r="C3" s="59" t="s">
        <v>134</v>
      </c>
      <c r="D3" s="36"/>
      <c r="E3" s="43"/>
      <c r="F3" s="59" t="s">
        <v>134</v>
      </c>
      <c r="G3" s="37"/>
      <c r="H3" s="130"/>
      <c r="I3" s="132" t="s">
        <v>134</v>
      </c>
      <c r="J3" s="132" t="s">
        <v>134</v>
      </c>
      <c r="K3" s="131"/>
      <c r="L3" s="35"/>
      <c r="M3" s="132" t="s">
        <v>134</v>
      </c>
      <c r="N3" s="44"/>
      <c r="O3" s="263" t="s">
        <v>134</v>
      </c>
      <c r="P3" s="44"/>
      <c r="Q3" s="199"/>
      <c r="R3" s="384" t="s">
        <v>134</v>
      </c>
      <c r="S3" s="262"/>
      <c r="T3" s="36"/>
      <c r="U3" s="231"/>
      <c r="V3" s="338"/>
      <c r="W3" s="132" t="s">
        <v>134</v>
      </c>
      <c r="X3" s="224"/>
      <c r="Y3" s="130"/>
      <c r="Z3" s="132" t="s">
        <v>134</v>
      </c>
      <c r="AA3" s="132" t="s">
        <v>134</v>
      </c>
      <c r="AB3" s="513"/>
      <c r="AC3" s="174"/>
      <c r="AD3" s="492"/>
      <c r="AE3" s="37"/>
      <c r="AF3" s="37"/>
      <c r="AG3" s="121"/>
    </row>
    <row r="4" spans="1:33" ht="15" thickBot="1">
      <c r="A4" s="354" t="s">
        <v>7</v>
      </c>
      <c r="B4" s="724" t="s">
        <v>134</v>
      </c>
      <c r="C4" s="725"/>
      <c r="D4" s="725"/>
      <c r="E4" s="725"/>
      <c r="F4" s="725"/>
      <c r="G4" s="725"/>
      <c r="H4" s="725"/>
      <c r="I4" s="725"/>
      <c r="J4" s="725"/>
      <c r="K4" s="725"/>
      <c r="L4" s="725"/>
      <c r="M4" s="725"/>
      <c r="N4" s="725"/>
      <c r="O4" s="725"/>
      <c r="P4" s="725"/>
      <c r="Q4" s="725"/>
      <c r="R4" s="36"/>
      <c r="S4" s="36"/>
      <c r="T4" s="36"/>
      <c r="U4" s="231"/>
      <c r="V4" s="237" t="s">
        <v>134</v>
      </c>
      <c r="W4" s="50"/>
      <c r="X4" s="37"/>
      <c r="Y4" s="130"/>
      <c r="Z4" s="622"/>
      <c r="AA4" s="626"/>
      <c r="AB4" s="132" t="s">
        <v>134</v>
      </c>
      <c r="AC4" s="231"/>
      <c r="AD4" s="492"/>
      <c r="AE4" s="37"/>
      <c r="AF4" s="37"/>
      <c r="AG4" s="121"/>
    </row>
    <row r="5" spans="1:33" ht="15" thickBot="1">
      <c r="A5" s="354" t="s">
        <v>8</v>
      </c>
      <c r="B5" s="262"/>
      <c r="C5" s="41"/>
      <c r="D5" s="41"/>
      <c r="E5" s="235"/>
      <c r="F5" s="587"/>
      <c r="G5" s="58"/>
      <c r="H5" s="173"/>
      <c r="I5" s="588"/>
      <c r="J5" s="262"/>
      <c r="K5" s="41"/>
      <c r="L5" s="589"/>
      <c r="M5" s="590" t="s">
        <v>134</v>
      </c>
      <c r="N5" s="488"/>
      <c r="O5" s="48"/>
      <c r="P5" s="48"/>
      <c r="Q5" s="126"/>
      <c r="R5" s="262"/>
      <c r="S5" s="57"/>
      <c r="T5" s="41"/>
      <c r="U5" s="235"/>
      <c r="V5" s="488"/>
      <c r="W5" s="48"/>
      <c r="X5" s="48"/>
      <c r="Y5" s="127"/>
      <c r="Z5" s="495"/>
      <c r="AA5" s="496"/>
      <c r="AB5" s="496"/>
      <c r="AC5" s="497"/>
      <c r="AD5" s="500"/>
      <c r="AE5" s="52"/>
      <c r="AF5" s="52"/>
      <c r="AG5" s="120"/>
    </row>
    <row r="6" spans="1:33" ht="15" thickBot="1">
      <c r="A6" s="355" t="s">
        <v>9</v>
      </c>
      <c r="B6" s="739" t="s">
        <v>134</v>
      </c>
      <c r="C6" s="740"/>
      <c r="D6" s="740"/>
      <c r="E6" s="740"/>
      <c r="F6" s="740"/>
      <c r="G6" s="740"/>
      <c r="H6" s="740"/>
      <c r="I6" s="740"/>
      <c r="J6" s="740"/>
      <c r="K6" s="740"/>
      <c r="L6" s="740"/>
      <c r="M6" s="740"/>
      <c r="N6" s="740"/>
      <c r="O6" s="740"/>
      <c r="P6" s="740"/>
      <c r="Q6" s="740"/>
      <c r="R6" s="740"/>
      <c r="S6" s="740"/>
      <c r="T6" s="740"/>
      <c r="U6" s="740"/>
      <c r="V6" s="740"/>
      <c r="W6" s="740"/>
      <c r="X6" s="740"/>
      <c r="Y6" s="741"/>
      <c r="Z6" s="628" t="s">
        <v>134</v>
      </c>
      <c r="AA6" s="627"/>
      <c r="AB6" s="623"/>
      <c r="AC6" s="629"/>
      <c r="AD6" s="500"/>
      <c r="AE6" s="52"/>
      <c r="AF6" s="52"/>
      <c r="AG6" s="120"/>
    </row>
    <row r="7" spans="1:33" ht="15" thickBot="1">
      <c r="A7" s="356" t="s">
        <v>10</v>
      </c>
      <c r="B7" s="375"/>
      <c r="C7" s="59" t="s">
        <v>134</v>
      </c>
      <c r="D7" s="386"/>
      <c r="E7" s="174"/>
      <c r="F7" s="491"/>
      <c r="G7" s="443"/>
      <c r="H7" s="443"/>
      <c r="I7" s="241"/>
      <c r="J7" s="59" t="s">
        <v>134</v>
      </c>
      <c r="K7" s="386"/>
      <c r="L7" s="501"/>
      <c r="M7" s="174"/>
      <c r="N7" s="498"/>
      <c r="O7" s="443"/>
      <c r="P7" s="443"/>
      <c r="Q7" s="241"/>
      <c r="R7" s="480"/>
      <c r="S7" s="456" t="s">
        <v>134</v>
      </c>
      <c r="T7" s="132" t="s">
        <v>134</v>
      </c>
      <c r="U7" s="454"/>
      <c r="V7" s="491"/>
      <c r="W7" s="443"/>
      <c r="X7" s="509"/>
      <c r="Y7" s="470"/>
      <c r="Z7" s="375"/>
      <c r="AA7" s="386"/>
      <c r="AB7" s="386"/>
      <c r="AC7" s="174"/>
      <c r="AD7" s="504"/>
      <c r="AE7" s="470"/>
      <c r="AF7" s="470"/>
      <c r="AG7" s="241"/>
    </row>
    <row r="8" spans="1:33" ht="15" thickBot="1">
      <c r="A8" s="354" t="s">
        <v>11</v>
      </c>
      <c r="B8" s="376"/>
      <c r="C8" s="36"/>
      <c r="D8" s="36"/>
      <c r="E8" s="231"/>
      <c r="F8" s="492"/>
      <c r="G8" s="502"/>
      <c r="H8" s="37"/>
      <c r="I8" s="121"/>
      <c r="J8" s="59" t="s">
        <v>134</v>
      </c>
      <c r="K8" s="349"/>
      <c r="L8" s="405" t="s">
        <v>134</v>
      </c>
      <c r="M8" s="350"/>
      <c r="N8" s="492"/>
      <c r="O8" s="37"/>
      <c r="P8" s="59" t="s">
        <v>134</v>
      </c>
      <c r="Q8" s="121"/>
      <c r="R8" s="376"/>
      <c r="S8" s="57"/>
      <c r="T8" s="57"/>
      <c r="U8" s="231"/>
      <c r="V8" s="492"/>
      <c r="W8" s="127"/>
      <c r="X8" s="132" t="s">
        <v>134</v>
      </c>
      <c r="Y8" s="338"/>
      <c r="Z8" s="503"/>
      <c r="AA8" s="36"/>
      <c r="AB8" s="36"/>
      <c r="AC8" s="231"/>
      <c r="AD8" s="493"/>
      <c r="AE8" s="130"/>
      <c r="AF8" s="130"/>
      <c r="AG8" s="121"/>
    </row>
    <row r="9" spans="1:33" ht="15" thickBot="1">
      <c r="A9" s="354" t="s">
        <v>12</v>
      </c>
      <c r="B9" s="376"/>
      <c r="C9" s="36"/>
      <c r="D9" s="36"/>
      <c r="E9" s="231"/>
      <c r="F9" s="374" t="s">
        <v>134</v>
      </c>
      <c r="G9" s="135"/>
      <c r="H9" s="37"/>
      <c r="I9" s="121"/>
      <c r="J9" s="132" t="s">
        <v>134</v>
      </c>
      <c r="K9" s="131"/>
      <c r="L9" s="351"/>
      <c r="M9" s="231"/>
      <c r="N9" s="492"/>
      <c r="O9" s="37"/>
      <c r="P9" s="37"/>
      <c r="Q9" s="121"/>
      <c r="R9" s="481"/>
      <c r="S9" s="172" t="s">
        <v>134</v>
      </c>
      <c r="T9" s="36"/>
      <c r="U9" s="350"/>
      <c r="V9" s="493"/>
      <c r="W9" s="305" t="s">
        <v>134</v>
      </c>
      <c r="X9" s="223"/>
      <c r="Y9" s="130"/>
      <c r="Z9" s="132" t="s">
        <v>134</v>
      </c>
      <c r="AA9" s="131"/>
      <c r="AB9" s="41"/>
      <c r="AC9" s="231"/>
      <c r="AD9" s="493"/>
      <c r="AE9" s="130"/>
      <c r="AF9" s="130"/>
      <c r="AG9" s="121"/>
    </row>
    <row r="10" spans="1:33" ht="15" thickBot="1">
      <c r="A10" s="354" t="s">
        <v>13</v>
      </c>
      <c r="B10" s="376"/>
      <c r="C10" s="36"/>
      <c r="D10" s="36"/>
      <c r="E10" s="231"/>
      <c r="F10" s="492"/>
      <c r="G10" s="59" t="s">
        <v>134</v>
      </c>
      <c r="H10" s="502"/>
      <c r="I10" s="121"/>
      <c r="J10" s="132" t="s">
        <v>134</v>
      </c>
      <c r="K10" s="131"/>
      <c r="L10" s="333" t="s">
        <v>134</v>
      </c>
      <c r="M10" s="231"/>
      <c r="N10" s="492"/>
      <c r="O10" s="37"/>
      <c r="P10" s="48"/>
      <c r="Q10" s="121"/>
      <c r="R10" s="482"/>
      <c r="S10" s="132" t="s">
        <v>134</v>
      </c>
      <c r="T10" s="133"/>
      <c r="U10" s="231"/>
      <c r="V10" s="494"/>
      <c r="W10" s="37"/>
      <c r="X10" s="224"/>
      <c r="Y10" s="130"/>
      <c r="Z10" s="514"/>
      <c r="AA10" s="35"/>
      <c r="AB10" s="35"/>
      <c r="AC10" s="35"/>
      <c r="AD10" s="132" t="s">
        <v>134</v>
      </c>
      <c r="AE10" s="130"/>
      <c r="AF10" s="130"/>
      <c r="AG10" s="121"/>
    </row>
    <row r="11" spans="1:33" ht="15" thickBot="1">
      <c r="A11" s="354" t="s">
        <v>14</v>
      </c>
      <c r="B11" s="376"/>
      <c r="C11" s="36"/>
      <c r="D11" s="36"/>
      <c r="E11" s="231"/>
      <c r="F11" s="492"/>
      <c r="G11" s="37"/>
      <c r="H11" s="37"/>
      <c r="I11" s="242"/>
      <c r="J11" s="512"/>
      <c r="K11" s="36"/>
      <c r="L11" s="36"/>
      <c r="M11" s="231"/>
      <c r="N11" s="493"/>
      <c r="O11" s="59" t="s">
        <v>134</v>
      </c>
      <c r="P11" s="257" t="s">
        <v>134</v>
      </c>
      <c r="Q11" s="499"/>
      <c r="R11" s="376"/>
      <c r="S11" s="237" t="s">
        <v>134</v>
      </c>
      <c r="T11" s="36"/>
      <c r="U11" s="231"/>
      <c r="V11" s="132" t="s">
        <v>134</v>
      </c>
      <c r="W11" s="247"/>
      <c r="X11" s="37"/>
      <c r="Y11" s="130"/>
      <c r="Z11" s="132" t="s">
        <v>134</v>
      </c>
      <c r="AA11" s="253"/>
      <c r="AB11" s="132" t="s">
        <v>134</v>
      </c>
      <c r="AC11" s="350"/>
      <c r="AD11" s="132" t="s">
        <v>134</v>
      </c>
      <c r="AE11" s="338"/>
      <c r="AF11" s="130"/>
      <c r="AG11" s="121"/>
    </row>
    <row r="12" spans="1:33" ht="15" thickBot="1">
      <c r="A12" s="357" t="s">
        <v>15</v>
      </c>
      <c r="B12" s="458"/>
      <c r="C12" s="51"/>
      <c r="D12" s="51"/>
      <c r="E12" s="232"/>
      <c r="F12" s="500"/>
      <c r="G12" s="53"/>
      <c r="H12" s="52"/>
      <c r="I12" s="243"/>
      <c r="J12" s="458"/>
      <c r="K12" s="51"/>
      <c r="L12" s="51"/>
      <c r="M12" s="256" t="s">
        <v>134</v>
      </c>
      <c r="N12" s="500"/>
      <c r="O12" s="52"/>
      <c r="P12" s="337"/>
      <c r="Q12" s="120"/>
      <c r="R12" s="366"/>
      <c r="S12" s="170"/>
      <c r="T12" s="54"/>
      <c r="U12" s="232"/>
      <c r="V12" s="132" t="s">
        <v>134</v>
      </c>
      <c r="W12" s="225"/>
      <c r="X12" s="225"/>
      <c r="Y12" s="385"/>
      <c r="Z12" s="366"/>
      <c r="AA12" s="649"/>
      <c r="AB12" s="132" t="s">
        <v>134</v>
      </c>
      <c r="AC12" s="650"/>
      <c r="AD12" s="511"/>
      <c r="AE12" s="52"/>
      <c r="AF12" s="385"/>
      <c r="AG12" s="120"/>
    </row>
    <row r="13" spans="1:33" ht="15.75" thickTop="1" thickBot="1">
      <c r="A13" s="358" t="s">
        <v>16</v>
      </c>
      <c r="B13" s="133"/>
      <c r="C13" s="49"/>
      <c r="D13" s="49"/>
      <c r="E13" s="233"/>
      <c r="F13" s="223"/>
      <c r="G13" s="50"/>
      <c r="H13" s="50"/>
      <c r="I13" s="119"/>
      <c r="J13" s="253"/>
      <c r="K13" s="57"/>
      <c r="L13" s="228" t="s">
        <v>134</v>
      </c>
      <c r="M13" s="252"/>
      <c r="N13" s="257" t="s">
        <v>134</v>
      </c>
      <c r="O13" s="223"/>
      <c r="P13" s="58"/>
      <c r="Q13" s="122"/>
      <c r="R13" s="403"/>
      <c r="S13" s="386"/>
      <c r="T13" s="386"/>
      <c r="U13" s="386"/>
      <c r="V13" s="237" t="s">
        <v>134</v>
      </c>
      <c r="W13" s="223"/>
      <c r="X13" s="223"/>
      <c r="Y13" s="122"/>
      <c r="Z13" s="403"/>
      <c r="AA13" s="459"/>
      <c r="AB13" s="132" t="s">
        <v>134</v>
      </c>
      <c r="AC13" s="454"/>
      <c r="AD13" s="699"/>
      <c r="AE13" s="470"/>
      <c r="AF13" s="470"/>
      <c r="AG13" s="241"/>
    </row>
    <row r="14" spans="1:33" ht="15" thickBot="1">
      <c r="A14" s="359" t="s">
        <v>17</v>
      </c>
      <c r="B14" s="131"/>
      <c r="C14" s="59" t="s">
        <v>134</v>
      </c>
      <c r="D14" s="36"/>
      <c r="E14" s="231"/>
      <c r="F14" s="224"/>
      <c r="G14" s="59" t="s">
        <v>134</v>
      </c>
      <c r="H14" s="37"/>
      <c r="I14" s="121"/>
      <c r="J14" s="253"/>
      <c r="K14" s="132" t="s">
        <v>134</v>
      </c>
      <c r="L14" s="253"/>
      <c r="M14" s="35"/>
      <c r="N14" s="132" t="s">
        <v>134</v>
      </c>
      <c r="O14" s="335"/>
      <c r="P14" s="257" t="s">
        <v>134</v>
      </c>
      <c r="Q14" s="338"/>
      <c r="R14" s="132" t="s">
        <v>134</v>
      </c>
      <c r="S14" s="131"/>
      <c r="T14" s="237" t="s">
        <v>134</v>
      </c>
      <c r="U14" s="386"/>
      <c r="V14" s="132" t="s">
        <v>134</v>
      </c>
      <c r="W14" s="223"/>
      <c r="X14" s="37"/>
      <c r="Y14" s="130"/>
      <c r="Z14" s="132" t="s">
        <v>134</v>
      </c>
      <c r="AA14" s="262"/>
      <c r="AB14" s="49"/>
      <c r="AC14" s="231"/>
      <c r="AD14" s="132" t="s">
        <v>134</v>
      </c>
      <c r="AE14" s="338"/>
      <c r="AF14" s="130"/>
      <c r="AG14" s="121"/>
    </row>
    <row r="15" spans="1:33" ht="15" thickBot="1">
      <c r="A15" s="355" t="s">
        <v>18</v>
      </c>
      <c r="B15" s="236"/>
      <c r="C15" s="51"/>
      <c r="D15" s="51"/>
      <c r="E15" s="232"/>
      <c r="F15" s="225"/>
      <c r="G15" s="52"/>
      <c r="H15" s="52"/>
      <c r="I15" s="120"/>
      <c r="J15" s="228" t="s">
        <v>134</v>
      </c>
      <c r="K15" s="170"/>
      <c r="L15" s="51"/>
      <c r="M15" s="260"/>
      <c r="N15" s="257" t="s">
        <v>134</v>
      </c>
      <c r="O15" s="225"/>
      <c r="P15" s="251"/>
      <c r="Q15" s="385"/>
      <c r="R15" s="366"/>
      <c r="S15" s="51"/>
      <c r="T15" s="236"/>
      <c r="U15" s="232"/>
      <c r="V15" s="251"/>
      <c r="W15" s="52"/>
      <c r="X15" s="52"/>
      <c r="Y15" s="385"/>
      <c r="Z15" s="605"/>
      <c r="AA15" s="305" t="s">
        <v>134</v>
      </c>
      <c r="AB15" s="236"/>
      <c r="AC15" s="232"/>
      <c r="AD15" s="511"/>
      <c r="AE15" s="52"/>
      <c r="AF15" s="385"/>
      <c r="AG15" s="120"/>
    </row>
    <row r="16" spans="1:33" ht="15" thickBot="1">
      <c r="A16" s="360" t="s">
        <v>19</v>
      </c>
      <c r="B16" s="133"/>
      <c r="C16" s="49"/>
      <c r="D16" s="49"/>
      <c r="E16" s="233"/>
      <c r="F16" s="226"/>
      <c r="G16" s="50"/>
      <c r="H16" s="122"/>
      <c r="I16" s="119"/>
      <c r="J16" s="237" t="s">
        <v>134</v>
      </c>
      <c r="K16" s="133"/>
      <c r="L16" s="49"/>
      <c r="M16" s="233"/>
      <c r="N16" s="223"/>
      <c r="O16" s="50"/>
      <c r="P16" s="50"/>
      <c r="Q16" s="119"/>
      <c r="R16" s="49"/>
      <c r="S16" s="49"/>
      <c r="T16" s="57"/>
      <c r="U16" s="49"/>
      <c r="V16" s="383" t="s">
        <v>134</v>
      </c>
      <c r="W16" s="50"/>
      <c r="X16" s="50"/>
      <c r="Y16" s="122"/>
      <c r="Z16" s="480"/>
      <c r="AA16" s="35"/>
      <c r="AB16" s="132" t="s">
        <v>134</v>
      </c>
      <c r="AC16" s="174"/>
      <c r="AD16" s="510"/>
      <c r="AE16" s="122"/>
      <c r="AF16" s="122"/>
      <c r="AG16" s="119"/>
    </row>
    <row r="17" spans="1:33" ht="15" thickBot="1">
      <c r="A17" s="354" t="s">
        <v>20</v>
      </c>
      <c r="B17" s="131"/>
      <c r="C17" s="36"/>
      <c r="D17" s="36"/>
      <c r="E17" s="231"/>
      <c r="F17" s="227"/>
      <c r="G17" s="37"/>
      <c r="H17" s="37"/>
      <c r="I17" s="121"/>
      <c r="J17" s="238" t="s">
        <v>134</v>
      </c>
      <c r="K17" s="36"/>
      <c r="L17" s="36"/>
      <c r="M17" s="231"/>
      <c r="N17" s="224"/>
      <c r="O17" s="37"/>
      <c r="P17" s="37"/>
      <c r="Q17" s="121"/>
      <c r="R17" s="131"/>
      <c r="S17" s="253"/>
      <c r="T17" s="132" t="s">
        <v>134</v>
      </c>
      <c r="U17" s="49"/>
      <c r="V17" s="383" t="s">
        <v>134</v>
      </c>
      <c r="W17" s="37"/>
      <c r="X17" s="37"/>
      <c r="Y17" s="130"/>
      <c r="Z17" s="376"/>
      <c r="AA17" s="49"/>
      <c r="AB17" s="36"/>
      <c r="AC17" s="231"/>
      <c r="AD17" s="493"/>
      <c r="AE17" s="130"/>
      <c r="AF17" s="130"/>
      <c r="AG17" s="121"/>
    </row>
    <row r="18" spans="1:33" ht="15" thickBot="1">
      <c r="A18" s="359" t="s">
        <v>21</v>
      </c>
      <c r="B18" s="236"/>
      <c r="C18" s="51"/>
      <c r="D18" s="51"/>
      <c r="E18" s="232"/>
      <c r="F18" s="228" t="s">
        <v>134</v>
      </c>
      <c r="G18" s="52"/>
      <c r="H18" s="52"/>
      <c r="I18" s="120"/>
      <c r="J18" s="258" t="s">
        <v>134</v>
      </c>
      <c r="K18" s="51"/>
      <c r="L18" s="54"/>
      <c r="M18" s="232"/>
      <c r="N18" s="225"/>
      <c r="O18" s="52"/>
      <c r="P18" s="52"/>
      <c r="Q18" s="120"/>
      <c r="R18" s="262"/>
      <c r="S18" s="262"/>
      <c r="T18" s="239"/>
      <c r="U18" s="239"/>
      <c r="V18" s="305" t="s">
        <v>134</v>
      </c>
      <c r="W18" s="48"/>
      <c r="X18" s="48"/>
      <c r="Y18" s="127"/>
      <c r="Z18" s="458"/>
      <c r="AA18" s="51"/>
      <c r="AB18" s="51"/>
      <c r="AC18" s="232"/>
      <c r="AD18" s="494"/>
      <c r="AE18" s="127"/>
      <c r="AF18" s="127"/>
      <c r="AG18" s="126"/>
    </row>
    <row r="19" spans="1:33" ht="15" thickBot="1">
      <c r="A19" s="361" t="s">
        <v>22</v>
      </c>
      <c r="B19" s="133"/>
      <c r="C19" s="49"/>
      <c r="D19" s="49"/>
      <c r="E19" s="234"/>
      <c r="F19" s="229"/>
      <c r="G19" s="122"/>
      <c r="H19" s="118" t="s">
        <v>134</v>
      </c>
      <c r="I19" s="256" t="s">
        <v>134</v>
      </c>
      <c r="J19" s="239"/>
      <c r="K19" s="264"/>
      <c r="L19" s="132" t="s">
        <v>134</v>
      </c>
      <c r="M19" s="172" t="s">
        <v>134</v>
      </c>
      <c r="N19" s="491"/>
      <c r="O19" s="470"/>
      <c r="P19" s="470"/>
      <c r="Q19" s="132" t="s">
        <v>134</v>
      </c>
      <c r="R19" s="375"/>
      <c r="S19" s="386"/>
      <c r="T19" s="459"/>
      <c r="U19" s="174"/>
      <c r="V19" s="445"/>
      <c r="W19" s="445"/>
      <c r="X19" s="132" t="s">
        <v>134</v>
      </c>
      <c r="Y19" s="132" t="s">
        <v>134</v>
      </c>
      <c r="Z19" s="132" t="s">
        <v>134</v>
      </c>
      <c r="AA19" s="132" t="s">
        <v>134</v>
      </c>
      <c r="AB19" s="513"/>
      <c r="AC19" s="459"/>
      <c r="AD19" s="491"/>
      <c r="AE19" s="443"/>
      <c r="AF19" s="443"/>
      <c r="AG19" s="241"/>
    </row>
    <row r="20" spans="1:33" ht="15" thickBot="1">
      <c r="A20" s="354" t="s">
        <v>23</v>
      </c>
      <c r="B20" s="131"/>
      <c r="C20" s="59" t="s">
        <v>134</v>
      </c>
      <c r="D20" s="36"/>
      <c r="E20" s="231"/>
      <c r="F20" s="224"/>
      <c r="G20" s="55"/>
      <c r="H20" s="71"/>
      <c r="I20" s="363"/>
      <c r="J20" s="481"/>
      <c r="K20" s="132" t="s">
        <v>134</v>
      </c>
      <c r="L20" s="265"/>
      <c r="M20" s="481"/>
      <c r="N20" s="492"/>
      <c r="O20" s="37"/>
      <c r="P20" s="132" t="s">
        <v>134</v>
      </c>
      <c r="Q20" s="121"/>
      <c r="R20" s="376"/>
      <c r="S20" s="43"/>
      <c r="T20" s="36"/>
      <c r="U20" s="233"/>
      <c r="V20" s="229"/>
      <c r="W20" s="130"/>
      <c r="X20" s="132" t="s">
        <v>134</v>
      </c>
      <c r="Y20" s="130"/>
      <c r="Z20" s="514"/>
      <c r="AA20" s="49"/>
      <c r="AB20" s="36"/>
      <c r="AC20" s="35"/>
      <c r="AD20" s="492"/>
      <c r="AE20" s="37"/>
      <c r="AF20" s="37"/>
      <c r="AG20" s="121"/>
    </row>
    <row r="21" spans="1:33" ht="15" thickBot="1">
      <c r="A21" s="354" t="s">
        <v>24</v>
      </c>
      <c r="B21" s="131"/>
      <c r="C21" s="36"/>
      <c r="D21" s="59" t="s">
        <v>134</v>
      </c>
      <c r="E21" s="231"/>
      <c r="F21" s="224"/>
      <c r="G21" s="37"/>
      <c r="H21" s="256" t="s">
        <v>134</v>
      </c>
      <c r="I21" s="261" t="s">
        <v>134</v>
      </c>
      <c r="J21" s="133"/>
      <c r="K21" s="41"/>
      <c r="L21" s="49"/>
      <c r="M21" s="35"/>
      <c r="N21" s="492"/>
      <c r="O21" s="37"/>
      <c r="P21" s="45"/>
      <c r="Q21" s="121"/>
      <c r="R21" s="376"/>
      <c r="S21" s="36"/>
      <c r="T21" s="36"/>
      <c r="U21" s="235"/>
      <c r="V21" s="224"/>
      <c r="W21" s="50"/>
      <c r="X21" s="37"/>
      <c r="Y21" s="130"/>
      <c r="Z21" s="132" t="s">
        <v>134</v>
      </c>
      <c r="AA21" s="131"/>
      <c r="AB21" s="36"/>
      <c r="AC21" s="35"/>
      <c r="AD21" s="492"/>
      <c r="AE21" s="37"/>
      <c r="AF21" s="37"/>
      <c r="AG21" s="121"/>
    </row>
    <row r="22" spans="1:33" ht="15" thickBot="1">
      <c r="A22" s="354" t="s">
        <v>25</v>
      </c>
      <c r="B22" s="131"/>
      <c r="C22" s="36"/>
      <c r="D22" s="36"/>
      <c r="E22" s="231"/>
      <c r="F22" s="224"/>
      <c r="G22" s="59" t="s">
        <v>134</v>
      </c>
      <c r="H22" s="37"/>
      <c r="I22" s="244"/>
      <c r="J22" s="253"/>
      <c r="K22" s="257" t="s">
        <v>134</v>
      </c>
      <c r="L22" s="131"/>
      <c r="M22" s="515"/>
      <c r="N22" s="492"/>
      <c r="O22" s="37"/>
      <c r="P22" s="37"/>
      <c r="Q22" s="121"/>
      <c r="R22" s="376"/>
      <c r="S22" s="36"/>
      <c r="T22" s="35"/>
      <c r="U22" s="231"/>
      <c r="V22" s="338"/>
      <c r="W22" s="130"/>
      <c r="X22" s="132" t="s">
        <v>134</v>
      </c>
      <c r="Y22" s="127"/>
      <c r="Z22" s="512"/>
      <c r="AA22" s="36"/>
      <c r="AB22" s="36"/>
      <c r="AC22" s="35"/>
      <c r="AD22" s="492"/>
      <c r="AE22" s="37"/>
      <c r="AF22" s="37"/>
      <c r="AG22" s="121"/>
    </row>
    <row r="23" spans="1:33" ht="15" thickBot="1">
      <c r="A23" s="354" t="s">
        <v>26</v>
      </c>
      <c r="B23" s="131"/>
      <c r="C23" s="36"/>
      <c r="D23" s="36"/>
      <c r="E23" s="231"/>
      <c r="F23" s="224"/>
      <c r="G23" s="45"/>
      <c r="H23" s="37"/>
      <c r="I23" s="121"/>
      <c r="J23" s="131"/>
      <c r="K23" s="253"/>
      <c r="L23" s="256" t="s">
        <v>134</v>
      </c>
      <c r="M23" s="253"/>
      <c r="N23" s="492"/>
      <c r="O23" s="37"/>
      <c r="P23" s="37"/>
      <c r="Q23" s="59" t="s">
        <v>134</v>
      </c>
      <c r="R23" s="376"/>
      <c r="S23" s="36"/>
      <c r="T23" s="35"/>
      <c r="U23" s="231"/>
      <c r="V23" s="237" t="s">
        <v>134</v>
      </c>
      <c r="W23" s="37"/>
      <c r="X23" s="132" t="s">
        <v>134</v>
      </c>
      <c r="Y23" s="132" t="s">
        <v>134</v>
      </c>
      <c r="Z23" s="503"/>
      <c r="AA23" s="36"/>
      <c r="AB23" s="41"/>
      <c r="AC23" s="35"/>
      <c r="AD23" s="492"/>
      <c r="AE23" s="37"/>
      <c r="AF23" s="37"/>
      <c r="AG23" s="121"/>
    </row>
    <row r="24" spans="1:33" ht="15" thickBot="1">
      <c r="A24" s="354" t="s">
        <v>27</v>
      </c>
      <c r="B24" s="262"/>
      <c r="C24" s="41"/>
      <c r="D24" s="364" t="s">
        <v>134</v>
      </c>
      <c r="E24" s="235"/>
      <c r="F24" s="365" t="s">
        <v>134</v>
      </c>
      <c r="G24" s="48"/>
      <c r="H24" s="48"/>
      <c r="I24" s="126"/>
      <c r="J24" s="253"/>
      <c r="K24" s="256" t="s">
        <v>134</v>
      </c>
      <c r="L24" s="41"/>
      <c r="M24" s="171"/>
      <c r="N24" s="256" t="s">
        <v>134</v>
      </c>
      <c r="O24" s="48"/>
      <c r="P24" s="48"/>
      <c r="Q24" s="126"/>
      <c r="R24" s="376"/>
      <c r="S24" s="36"/>
      <c r="T24" s="35"/>
      <c r="U24" s="231"/>
      <c r="V24" s="488"/>
      <c r="W24" s="132" t="s">
        <v>134</v>
      </c>
      <c r="X24" s="58"/>
      <c r="Y24" s="173"/>
      <c r="Z24" s="132" t="s">
        <v>134</v>
      </c>
      <c r="AA24" s="253"/>
      <c r="AB24" s="132" t="s">
        <v>134</v>
      </c>
      <c r="AC24" s="253"/>
      <c r="AD24" s="492"/>
      <c r="AE24" s="37"/>
      <c r="AF24" s="37"/>
      <c r="AG24" s="121"/>
    </row>
    <row r="25" spans="1:33" ht="15" thickBot="1">
      <c r="A25" s="354" t="s">
        <v>28</v>
      </c>
      <c r="B25" s="236"/>
      <c r="C25" s="51"/>
      <c r="D25" s="129"/>
      <c r="E25" s="232"/>
      <c r="F25" s="230"/>
      <c r="G25" s="53"/>
      <c r="H25" s="52"/>
      <c r="I25" s="120"/>
      <c r="J25" s="274" t="s">
        <v>134</v>
      </c>
      <c r="K25" s="366"/>
      <c r="L25" s="51"/>
      <c r="M25" s="516"/>
      <c r="N25" s="606"/>
      <c r="O25" s="225"/>
      <c r="P25" s="52"/>
      <c r="Q25" s="517"/>
      <c r="R25" s="458"/>
      <c r="S25" s="51"/>
      <c r="T25" s="489"/>
      <c r="U25" s="232"/>
      <c r="V25" s="237" t="s">
        <v>134</v>
      </c>
      <c r="W25" s="52"/>
      <c r="X25" s="52"/>
      <c r="Y25" s="385"/>
      <c r="Z25" s="366"/>
      <c r="AA25" s="51"/>
      <c r="AB25" s="170"/>
      <c r="AC25" s="489"/>
      <c r="AD25" s="500"/>
      <c r="AE25" s="52"/>
      <c r="AF25" s="52"/>
      <c r="AG25" s="120"/>
    </row>
    <row r="26" spans="1:33" ht="15.75" thickTop="1" thickBot="1">
      <c r="A26" s="362" t="s">
        <v>29</v>
      </c>
      <c r="B26" s="375"/>
      <c r="C26" s="386"/>
      <c r="D26" s="386"/>
      <c r="E26" s="174"/>
      <c r="F26" s="441"/>
      <c r="G26" s="442"/>
      <c r="H26" s="443"/>
      <c r="I26" s="241"/>
      <c r="J26" s="240"/>
      <c r="K26" s="386"/>
      <c r="L26" s="174"/>
      <c r="M26" s="59" t="s">
        <v>134</v>
      </c>
      <c r="N26" s="444"/>
      <c r="O26" s="443"/>
      <c r="P26" s="443"/>
      <c r="Q26" s="470"/>
      <c r="R26" s="375"/>
      <c r="S26" s="386"/>
      <c r="T26" s="386"/>
      <c r="U26" s="174"/>
      <c r="V26" s="445"/>
      <c r="W26" s="443"/>
      <c r="X26" s="443"/>
      <c r="Y26" s="470"/>
      <c r="Z26" s="403"/>
      <c r="AA26" s="386"/>
      <c r="AB26" s="501"/>
      <c r="AC26" s="174"/>
      <c r="AD26" s="229"/>
      <c r="AE26" s="122"/>
      <c r="AF26" s="122"/>
      <c r="AG26" s="119"/>
    </row>
    <row r="27" spans="1:33" ht="15" thickBot="1">
      <c r="A27" s="357" t="s">
        <v>30</v>
      </c>
      <c r="B27" s="366"/>
      <c r="C27" s="170"/>
      <c r="D27" s="170"/>
      <c r="E27" s="170"/>
      <c r="F27" s="59" t="s">
        <v>134</v>
      </c>
      <c r="G27" s="446"/>
      <c r="H27" s="176"/>
      <c r="I27" s="175"/>
      <c r="J27" s="447" t="s">
        <v>134</v>
      </c>
      <c r="K27" s="448"/>
      <c r="L27" s="449"/>
      <c r="M27" s="59" t="s">
        <v>134</v>
      </c>
      <c r="N27" s="251"/>
      <c r="O27" s="337"/>
      <c r="P27" s="337"/>
      <c r="Q27" s="471"/>
      <c r="R27" s="458"/>
      <c r="S27" s="51"/>
      <c r="T27" s="51"/>
      <c r="U27" s="232"/>
      <c r="V27" s="237" t="s">
        <v>134</v>
      </c>
      <c r="W27" s="337"/>
      <c r="X27" s="337"/>
      <c r="Y27" s="446"/>
      <c r="Z27" s="132" t="s">
        <v>134</v>
      </c>
      <c r="AA27" s="649"/>
      <c r="AB27" s="51"/>
      <c r="AC27" s="232"/>
      <c r="AD27" s="237" t="s">
        <v>134</v>
      </c>
      <c r="AE27" s="385"/>
      <c r="AF27" s="385"/>
      <c r="AG27" s="120"/>
    </row>
    <row r="28" spans="1:33" ht="15.75" thickTop="1" thickBot="1">
      <c r="A28" s="357" t="s">
        <v>31</v>
      </c>
      <c r="B28" s="518"/>
      <c r="C28" s="129"/>
      <c r="D28" s="129"/>
      <c r="E28" s="256" t="s">
        <v>134</v>
      </c>
      <c r="F28" s="519"/>
      <c r="G28" s="520"/>
      <c r="H28" s="257" t="s">
        <v>134</v>
      </c>
      <c r="I28" s="257" t="s">
        <v>134</v>
      </c>
      <c r="J28" s="240"/>
      <c r="K28" s="521" t="s">
        <v>134</v>
      </c>
      <c r="L28" s="522"/>
      <c r="M28" s="523"/>
      <c r="N28" s="524"/>
      <c r="O28" s="257" t="s">
        <v>134</v>
      </c>
      <c r="P28" s="525"/>
      <c r="Q28" s="520"/>
      <c r="R28" s="526"/>
      <c r="S28" s="522"/>
      <c r="T28" s="132" t="s">
        <v>134</v>
      </c>
      <c r="U28" s="527"/>
      <c r="V28" s="525"/>
      <c r="W28" s="519"/>
      <c r="X28" s="519"/>
      <c r="Y28" s="528"/>
      <c r="Z28" s="170"/>
      <c r="AA28" s="170"/>
      <c r="AB28" s="170"/>
      <c r="AC28" s="170"/>
      <c r="AD28" s="528"/>
      <c r="AE28" s="528"/>
      <c r="AF28" s="528"/>
      <c r="AG28" s="520"/>
    </row>
    <row r="29" spans="1:33" ht="15.75" customHeight="1" thickTop="1" thickBot="1">
      <c r="A29" s="355" t="s">
        <v>32</v>
      </c>
      <c r="B29" s="720" t="s">
        <v>146</v>
      </c>
      <c r="C29" s="721"/>
      <c r="D29" s="721"/>
      <c r="E29" s="721"/>
      <c r="F29" s="721"/>
      <c r="G29" s="721"/>
      <c r="H29" s="721"/>
      <c r="I29" s="721"/>
      <c r="J29" s="721"/>
      <c r="K29" s="721"/>
      <c r="L29" s="721"/>
      <c r="M29" s="721"/>
      <c r="N29" s="721"/>
      <c r="O29" s="721"/>
      <c r="P29" s="721"/>
      <c r="Q29" s="721"/>
      <c r="R29" s="721"/>
      <c r="S29" s="721"/>
      <c r="T29" s="721"/>
      <c r="U29" s="721"/>
      <c r="V29" s="721"/>
      <c r="W29" s="721"/>
      <c r="X29" s="721"/>
      <c r="Y29" s="721"/>
      <c r="Z29" s="721"/>
      <c r="AA29" s="721"/>
      <c r="AB29" s="721"/>
      <c r="AC29" s="721"/>
      <c r="AD29" s="721"/>
      <c r="AE29" s="721"/>
      <c r="AF29" s="721"/>
      <c r="AG29" s="722"/>
    </row>
    <row r="31" spans="1:33">
      <c r="A31" s="1" t="s">
        <v>33</v>
      </c>
      <c r="B31" s="723"/>
      <c r="C31" s="723"/>
      <c r="D31" s="723"/>
      <c r="E31" s="723"/>
      <c r="L31" s="106"/>
      <c r="M31" s="106"/>
      <c r="N31" s="106"/>
      <c r="O31" s="106"/>
      <c r="P31" s="106"/>
    </row>
    <row r="32" spans="1:33">
      <c r="A32" s="455"/>
      <c r="B32" s="723" t="s">
        <v>34</v>
      </c>
      <c r="C32" s="723"/>
      <c r="D32" s="723"/>
      <c r="E32" s="723"/>
      <c r="L32" s="61"/>
      <c r="M32" s="61"/>
      <c r="N32" s="61"/>
      <c r="O32" s="61"/>
      <c r="P32" s="106"/>
    </row>
    <row r="33" spans="1:20">
      <c r="A33" s="353"/>
      <c r="B33" s="723" t="s">
        <v>35</v>
      </c>
      <c r="C33" s="723"/>
      <c r="D33" s="723"/>
      <c r="E33" s="723"/>
      <c r="L33" s="61"/>
      <c r="M33" s="62"/>
      <c r="N33" s="62"/>
      <c r="O33" s="62"/>
      <c r="P33" s="62"/>
      <c r="Q33" s="60"/>
      <c r="R33" s="60"/>
      <c r="S33" s="60"/>
      <c r="T33" s="56"/>
    </row>
    <row r="34" spans="1:20">
      <c r="A34" s="352"/>
      <c r="B34" s="723" t="s">
        <v>36</v>
      </c>
      <c r="C34" s="723"/>
      <c r="D34" s="723"/>
      <c r="E34" s="723"/>
      <c r="L34" s="61"/>
      <c r="M34" s="62"/>
      <c r="N34" s="63"/>
      <c r="O34" s="62"/>
      <c r="P34" s="62"/>
      <c r="Q34" s="60"/>
      <c r="R34" s="60"/>
      <c r="S34" s="60"/>
      <c r="T34" s="56"/>
    </row>
    <row r="35" spans="1:20">
      <c r="M35" s="60"/>
      <c r="N35" s="60"/>
      <c r="O35" s="60"/>
      <c r="P35" s="60"/>
      <c r="Q35" s="60"/>
      <c r="R35" s="60"/>
      <c r="S35" s="60"/>
      <c r="T35" s="56"/>
    </row>
  </sheetData>
  <mergeCells count="16">
    <mergeCell ref="A1:A2"/>
    <mergeCell ref="B1:E1"/>
    <mergeCell ref="F1:I1"/>
    <mergeCell ref="J1:M1"/>
    <mergeCell ref="B34:E34"/>
    <mergeCell ref="B31:E31"/>
    <mergeCell ref="B6:Y6"/>
    <mergeCell ref="AD1:AG1"/>
    <mergeCell ref="B29:AG29"/>
    <mergeCell ref="B32:E32"/>
    <mergeCell ref="B33:E33"/>
    <mergeCell ref="B4:Q4"/>
    <mergeCell ref="Z1:AC1"/>
    <mergeCell ref="N1:Q1"/>
    <mergeCell ref="R1:U1"/>
    <mergeCell ref="V1:Y1"/>
  </mergeCells>
  <phoneticPr fontId="23" type="noConversion"/>
  <hyperlinks>
    <hyperlink ref="C3" location="'Oś 1'!C4" display="x"/>
    <hyperlink ref="F3" location="'Oś 1'!C6" display="x"/>
    <hyperlink ref="C7" location="'Oś 2'!C4" display="x"/>
    <hyperlink ref="J7" location="'Oś 2'!C6" display="x"/>
    <hyperlink ref="J8" location="'Oś 2'!C9" display="x"/>
    <hyperlink ref="P8" location="'Oś 2'!C11" display="x"/>
    <hyperlink ref="F9" location="'Oś 2'!C13" display="x"/>
    <hyperlink ref="L10" location="'Oś 2'!C21" display="x"/>
    <hyperlink ref="G10" location="'Oś 2'!C22" display="x"/>
    <hyperlink ref="O11" location="'Oś 2'!C28" display="x"/>
    <hyperlink ref="M12" location="'Oś 2'!C38" display="x"/>
    <hyperlink ref="L13" location="'Oś 3'!C4" display="x"/>
    <hyperlink ref="C14" location="'Oś 3'!C11" display="x"/>
    <hyperlink ref="G14" location="'Oś 3'!C16" display="x"/>
    <hyperlink ref="J15" location="'Oś 3'!C27" display="x"/>
    <hyperlink ref="F18" location="'Oś 4'!C11" display="x"/>
    <hyperlink ref="C20" location="'Oś 5'!C14" display="x"/>
    <hyperlink ref="I19" location="'Oś 5'!C5" display="x"/>
    <hyperlink ref="D21" location="'Oś 5'!C20" display="x"/>
    <hyperlink ref="H21" location="'Oś 5'!C22" display="x"/>
    <hyperlink ref="G22" location="'Oś 5'!C27" display="x"/>
    <hyperlink ref="L23" location="'Oś 5'!C30" display="x"/>
    <hyperlink ref="Q23" location="'Oś 5'!C31" display="x"/>
    <hyperlink ref="D24" location="'Oś 5'!C38" display="x"/>
    <hyperlink ref="F24" location="'Oś 5'!C39" display="x"/>
    <hyperlink ref="K24" location="'Oś 5'!C40" display="x"/>
    <hyperlink ref="M26" location="'Oś 6'!C4" display="x"/>
    <hyperlink ref="F27" location="'Oś 6'!C6" display="x"/>
    <hyperlink ref="M27" location="'Oś 6'!C8" display="x"/>
    <hyperlink ref="E28" location="'Oś 7'!C4" display="x"/>
    <hyperlink ref="H19" location="'Oś 5'!C4" display="x"/>
    <hyperlink ref="K28" location="'Oś 7'!C10" display="x"/>
    <hyperlink ref="I3" location="'Oś 1'!C7" display="x"/>
    <hyperlink ref="J16" location="'Oś 4'!C4" display="x"/>
    <hyperlink ref="I28" location="'Oś 7'!C9" display="x"/>
    <hyperlink ref="I21" location="'Oś 5'!C24:C25" display="x"/>
    <hyperlink ref="J17" location="'Oś 4'!C7" display="x"/>
    <hyperlink ref="H28" location="'Oś 7'!C5" display="x"/>
    <hyperlink ref="J9" location="'Oś 2'!C14" display="x"/>
    <hyperlink ref="J10" location="'Oś 2'!C24" display="x"/>
    <hyperlink ref="J18" location="'Oś 4'!C13" display="x"/>
    <hyperlink ref="K20" location="'Oś 5'!C16" display="x"/>
    <hyperlink ref="P20" location="'Oś 5'!C18" display="x"/>
    <hyperlink ref="J25" location="'Oś 5'!C48" display="x"/>
    <hyperlink ref="J27" location="'Oś 6'!C7" display="x"/>
    <hyperlink ref="J3" location="'Oś 1'!C5" display="x"/>
    <hyperlink ref="M19" location="'Oś 5'!C8" display="x"/>
    <hyperlink ref="K14" location="'Oś 3'!C12" display="x"/>
    <hyperlink ref="K22" location="'Oś 5'!C28" display="x"/>
    <hyperlink ref="L8" location="'Oś 2'!C10" display="x"/>
    <hyperlink ref="L19" location="'Oś 5'!C7" display="x"/>
    <hyperlink ref="M3" location="'Oś 1'!C8" display="x"/>
    <hyperlink ref="M5" location="'Oś 1'!C23" display="x"/>
    <hyperlink ref="N13" location="'Oś 3'!C7" display="x"/>
    <hyperlink ref="O3" location="'Oś 1'!C13" display="x"/>
    <hyperlink ref="N14" location="'Oś 3'!C13:C14" display="x"/>
    <hyperlink ref="N15" location="'Oś 3'!C30" display="x"/>
    <hyperlink ref="O28" location="'Oś 7'!C11" display="x"/>
    <hyperlink ref="Q19" location="'Oś 5'!C9" display="x"/>
    <hyperlink ref="P11" location="'Oś 2'!C30" display="x"/>
    <hyperlink ref="P14" location="'Oś 3'!C15" display="x"/>
    <hyperlink ref="N24" location="'Oś 5'!C41:C42" display="x"/>
    <hyperlink ref="B4:Q4" location="'Oś 1'!C21" display="x"/>
    <hyperlink ref="R3" location="'Oś 1'!C14" display="x"/>
    <hyperlink ref="S9" location="'Oś 2'!C16:C18" display="x"/>
    <hyperlink ref="S10" location="'Oś 2'!C26" display="x"/>
    <hyperlink ref="T14" location="'Oś 3'!C22" display="x"/>
    <hyperlink ref="V18" location="'Oś 4'!C14" display="x"/>
    <hyperlink ref="S11" location="'Oś 2'!C31:C32" display="x"/>
    <hyperlink ref="R14" location="'Oś 3'!C20" display="x"/>
    <hyperlink ref="S7" location="'Oś 2'!C7" display="x"/>
    <hyperlink ref="T28" location="'Oś 7'!C12" display="x"/>
    <hyperlink ref="V16" location="'Oś 4'!C5" display="x"/>
    <hyperlink ref="X22" location="'Oś 5'!C29" display="x"/>
    <hyperlink ref="T7" location="'Oś 2'!C8" display="x"/>
    <hyperlink ref="T17" location="'Oś 4'!C10" display="x"/>
    <hyperlink ref="V14" location="'Oś 3'!C21" display="x"/>
    <hyperlink ref="V27" location="'Oś 6'!C9" display="x"/>
    <hyperlink ref="V25" location="'Oś 5'!C49" display="x"/>
    <hyperlink ref="W24" location="'Oś 5'!C43:C44" display="x"/>
    <hyperlink ref="V23" location="'Oś 5'!C32" display="x"/>
    <hyperlink ref="Y19" location="'Oś 5'!C11" display="x"/>
    <hyperlink ref="V17" location="'Oś 4'!C9" display="x"/>
    <hyperlink ref="V13" location="'Oś 3'!C8" display="x"/>
    <hyperlink ref="V4" location="'Oś 1'!C20" display="x"/>
    <hyperlink ref="V11" location="'Oś 2'!C33" display="x"/>
    <hyperlink ref="V12" location="'Oś 2'!C39" display="x"/>
    <hyperlink ref="X20" location="'Oś 5'!C19" display="x"/>
    <hyperlink ref="W9" location="'Oś 2'!C19" display="x"/>
    <hyperlink ref="W3" location="'Oś 1'!C15" display="x"/>
    <hyperlink ref="X23" location="'Oś 5'!C33" display="x"/>
    <hyperlink ref="X19" location="'Oś 5'!C10" display="x"/>
    <hyperlink ref="X8" location="'Oś 2'!C12" display="x"/>
    <hyperlink ref="Z11" location="'Oś 2'!C34" display="x"/>
    <hyperlink ref="AD11" location="'Oś 2'!C35" display="x"/>
    <hyperlink ref="Z21" location="'Oś 5'!C26" display="x"/>
    <hyperlink ref="Y23" location="'Oś 5'!C37" display="x"/>
    <hyperlink ref="Z19" location="'Oś 5'!C12" display="x"/>
    <hyperlink ref="Z3" location="'Oś 1'!C19" display="x"/>
    <hyperlink ref="Z6" location="'Oś 1'!C28" display="x"/>
    <hyperlink ref="Z9" location="'Oś 2'!C20" display="x"/>
    <hyperlink ref="Z14" location="'Oś 3'!C23:C24" display="x"/>
    <hyperlink ref="Z24" location="'Oś 5'!C45" display="x"/>
    <hyperlink ref="Z27" location="'Oś 6'!C10" display="x"/>
    <hyperlink ref="B6:Y6" location="'Oś 1'!C27" display="x"/>
    <hyperlink ref="AD10" location="'Oś 2'!C27" display="x"/>
    <hyperlink ref="AA15" location="'Oś 3'!C31" display="x"/>
    <hyperlink ref="AB16" location="'Oś 4'!C6" display="x"/>
    <hyperlink ref="AA19" location="'Oś 5'!C13" display="x"/>
    <hyperlink ref="AA3" location="'Oś 1'!C16:C17" display="x"/>
    <hyperlink ref="AB4" location="'Oś 1'!C22" display="x"/>
    <hyperlink ref="AB11" location="'Oś 2'!C37" display="x"/>
    <hyperlink ref="AB24" location="'Oś 5'!C46" display="x"/>
    <hyperlink ref="AB12" location="'Oś 2'!C40" display="x"/>
    <hyperlink ref="AD27" location="'Oś 6'!C11" display="x"/>
    <hyperlink ref="AB13" location="'Oś 3'!C9:C10" display="x"/>
    <hyperlink ref="AD14" location="'Oś 3'!C25:C26" display="x"/>
  </hyperlinks>
  <pageMargins left="0.70866141732283472" right="0.70866141732283472" top="0.74803149606299213" bottom="0.74803149606299213" header="0.31496062992125984" footer="0.31496062992125984"/>
  <pageSetup paperSize="9" scale="82" orientation="landscape" r:id="rId1"/>
  <colBreaks count="1" manualBreakCount="1">
    <brk id="33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1"/>
  <dimension ref="A1:S29"/>
  <sheetViews>
    <sheetView workbookViewId="0">
      <selection activeCell="H6" sqref="H6"/>
    </sheetView>
  </sheetViews>
  <sheetFormatPr defaultRowHeight="11.25"/>
  <cols>
    <col min="1" max="1" width="11.140625" style="21" bestFit="1" customWidth="1"/>
    <col min="2" max="3" width="12.140625" style="21" bestFit="1" customWidth="1"/>
    <col min="4" max="4" width="12.140625" style="21" customWidth="1"/>
    <col min="5" max="5" width="8.5703125" style="21" bestFit="1" customWidth="1"/>
    <col min="6" max="7" width="12.140625" style="21" bestFit="1" customWidth="1"/>
    <col min="8" max="8" width="11.42578125" style="21" customWidth="1"/>
    <col min="9" max="9" width="12.7109375" style="21" bestFit="1" customWidth="1"/>
    <col min="10" max="16384" width="9.140625" style="21"/>
  </cols>
  <sheetData>
    <row r="1" spans="1:19" ht="25.5" customHeight="1">
      <c r="A1" s="91" t="s">
        <v>136</v>
      </c>
      <c r="B1" s="91" t="s">
        <v>137</v>
      </c>
      <c r="C1" s="91" t="s">
        <v>141</v>
      </c>
      <c r="D1" s="91" t="s">
        <v>138</v>
      </c>
      <c r="E1" s="91" t="s">
        <v>139</v>
      </c>
      <c r="F1" s="91" t="s">
        <v>140</v>
      </c>
      <c r="G1" s="91" t="s">
        <v>141</v>
      </c>
      <c r="H1" s="22"/>
      <c r="I1" s="22"/>
      <c r="J1" s="22"/>
      <c r="K1" s="20"/>
      <c r="L1" s="20"/>
      <c r="M1" s="20"/>
      <c r="N1" s="20"/>
      <c r="O1" s="20"/>
      <c r="P1" s="20"/>
      <c r="Q1" s="20"/>
      <c r="R1" s="20"/>
      <c r="S1" s="20"/>
    </row>
    <row r="2" spans="1:19">
      <c r="A2" s="87">
        <v>47</v>
      </c>
      <c r="B2" s="88">
        <v>7608031</v>
      </c>
      <c r="C2" s="88">
        <v>5080641</v>
      </c>
      <c r="D2" s="88">
        <v>2527390</v>
      </c>
      <c r="E2" s="89">
        <v>43</v>
      </c>
      <c r="F2" s="88">
        <v>2472610</v>
      </c>
      <c r="G2" s="88">
        <v>5000000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>
      <c r="A3" s="87">
        <v>56</v>
      </c>
      <c r="B3" s="88">
        <v>14397585</v>
      </c>
      <c r="C3" s="88">
        <v>10397585</v>
      </c>
      <c r="D3" s="88">
        <v>4000000</v>
      </c>
      <c r="E3" s="89">
        <v>57</v>
      </c>
      <c r="F3" s="88">
        <v>30775096</v>
      </c>
      <c r="G3" s="88">
        <f>F3+D3</f>
        <v>34775096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>
      <c r="A4" s="90" t="s">
        <v>148</v>
      </c>
      <c r="B4" s="72">
        <v>34136138</v>
      </c>
      <c r="C4" s="88">
        <f>B4-D4</f>
        <v>24010191</v>
      </c>
      <c r="D4" s="88">
        <v>10125947</v>
      </c>
      <c r="E4" s="90" t="s">
        <v>149</v>
      </c>
      <c r="F4" s="88">
        <v>13314053</v>
      </c>
      <c r="G4" s="88">
        <f>F4+D4</f>
        <v>23440000</v>
      </c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>
      <c r="A5" s="92">
        <v>57</v>
      </c>
      <c r="B5" s="93">
        <v>30775096</v>
      </c>
      <c r="C5" s="93">
        <f>B5-D5</f>
        <v>28751153</v>
      </c>
      <c r="D5" s="93">
        <v>2023943</v>
      </c>
      <c r="E5" s="94">
        <v>61</v>
      </c>
      <c r="F5" s="93">
        <v>15216071</v>
      </c>
      <c r="G5" s="93">
        <f>F5+D5</f>
        <v>17240014</v>
      </c>
      <c r="H5" s="20" t="s">
        <v>167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19">
      <c r="A6" s="97">
        <v>53</v>
      </c>
      <c r="B6" s="23"/>
      <c r="C6" s="23"/>
      <c r="D6" s="23">
        <v>2527390</v>
      </c>
      <c r="E6" s="96">
        <v>43</v>
      </c>
      <c r="F6" s="23"/>
      <c r="G6" s="23"/>
      <c r="H6" s="20" t="s">
        <v>167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7" spans="1:19">
      <c r="B7" s="24"/>
      <c r="C7" s="24"/>
      <c r="D7" s="24"/>
      <c r="E7" s="25"/>
      <c r="F7" s="24"/>
      <c r="G7" s="24"/>
    </row>
    <row r="8" spans="1:19">
      <c r="B8" s="24"/>
      <c r="C8" s="24"/>
      <c r="D8" s="24"/>
      <c r="E8" s="25"/>
      <c r="F8" s="24"/>
      <c r="G8" s="24"/>
    </row>
    <row r="9" spans="1:19">
      <c r="C9" s="24"/>
      <c r="E9" s="25"/>
    </row>
    <row r="10" spans="1:19">
      <c r="C10" s="24"/>
      <c r="E10" s="25"/>
    </row>
    <row r="11" spans="1:19">
      <c r="C11" s="24"/>
      <c r="E11" s="25"/>
    </row>
    <row r="12" spans="1:19">
      <c r="C12" s="24"/>
      <c r="E12" s="25"/>
    </row>
    <row r="13" spans="1:19">
      <c r="C13" s="24"/>
      <c r="E13" s="25"/>
    </row>
    <row r="14" spans="1:19">
      <c r="C14" s="24"/>
      <c r="E14" s="25"/>
    </row>
    <row r="15" spans="1:19">
      <c r="C15" s="24"/>
      <c r="E15" s="25"/>
    </row>
    <row r="16" spans="1:19">
      <c r="C16" s="24"/>
      <c r="E16" s="25"/>
    </row>
    <row r="17" spans="3:5">
      <c r="C17" s="24"/>
      <c r="E17" s="25"/>
    </row>
    <row r="18" spans="3:5">
      <c r="C18" s="24"/>
      <c r="E18" s="25"/>
    </row>
    <row r="19" spans="3:5">
      <c r="C19" s="24"/>
      <c r="E19" s="25"/>
    </row>
    <row r="20" spans="3:5">
      <c r="C20" s="24"/>
      <c r="E20" s="25"/>
    </row>
    <row r="21" spans="3:5">
      <c r="C21" s="24"/>
      <c r="E21" s="25"/>
    </row>
    <row r="22" spans="3:5">
      <c r="C22" s="24"/>
    </row>
    <row r="23" spans="3:5">
      <c r="C23" s="24"/>
    </row>
    <row r="24" spans="3:5">
      <c r="C24" s="24"/>
    </row>
    <row r="25" spans="3:5">
      <c r="C25" s="24"/>
    </row>
    <row r="26" spans="3:5">
      <c r="C26" s="24"/>
    </row>
    <row r="27" spans="3:5">
      <c r="C27" s="24"/>
    </row>
    <row r="28" spans="3:5">
      <c r="C28" s="24"/>
    </row>
    <row r="29" spans="3:5">
      <c r="C29" s="24"/>
    </row>
  </sheetData>
  <phoneticPr fontId="3" type="noConversion"/>
  <pageMargins left="0.75" right="0.75" top="1" bottom="1" header="0.5" footer="0.5"/>
  <pageSetup paperSize="9" orientation="portrait" r:id="rId1"/>
  <headerFooter alignWithMargins="0"/>
  <ignoredErrors>
    <ignoredError sqref="E4 A4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2"/>
  <dimension ref="A1:C73"/>
  <sheetViews>
    <sheetView topLeftCell="A37" workbookViewId="0">
      <selection activeCell="B74" sqref="B74"/>
    </sheetView>
  </sheetViews>
  <sheetFormatPr defaultRowHeight="12.75"/>
  <cols>
    <col min="1" max="1" width="3.7109375" customWidth="1"/>
  </cols>
  <sheetData>
    <row r="1" spans="1:2">
      <c r="A1" t="s">
        <v>152</v>
      </c>
    </row>
    <row r="2" spans="1:2" s="9" customFormat="1">
      <c r="A2" s="9" t="s">
        <v>151</v>
      </c>
    </row>
    <row r="3" spans="1:2">
      <c r="A3" t="s">
        <v>153</v>
      </c>
      <c r="B3" t="s">
        <v>155</v>
      </c>
    </row>
    <row r="4" spans="1:2">
      <c r="A4" t="s">
        <v>154</v>
      </c>
      <c r="B4" t="s">
        <v>156</v>
      </c>
    </row>
    <row r="5" spans="1:2">
      <c r="A5" t="s">
        <v>157</v>
      </c>
      <c r="B5" t="s">
        <v>158</v>
      </c>
    </row>
    <row r="6" spans="1:2">
      <c r="A6" t="s">
        <v>159</v>
      </c>
      <c r="B6" t="s">
        <v>160</v>
      </c>
    </row>
    <row r="7" spans="1:2">
      <c r="A7" t="s">
        <v>161</v>
      </c>
      <c r="B7" s="95" t="s">
        <v>174</v>
      </c>
    </row>
    <row r="8" spans="1:2">
      <c r="A8" t="s">
        <v>162</v>
      </c>
      <c r="B8" s="95" t="s">
        <v>175</v>
      </c>
    </row>
    <row r="9" spans="1:2">
      <c r="A9" t="s">
        <v>164</v>
      </c>
    </row>
    <row r="10" spans="1:2">
      <c r="A10" t="s">
        <v>153</v>
      </c>
      <c r="B10" t="s">
        <v>165</v>
      </c>
    </row>
    <row r="11" spans="1:2">
      <c r="A11" t="s">
        <v>168</v>
      </c>
    </row>
    <row r="12" spans="1:2">
      <c r="A12" t="s">
        <v>153</v>
      </c>
      <c r="B12" t="s">
        <v>169</v>
      </c>
    </row>
    <row r="13" spans="1:2">
      <c r="A13" t="s">
        <v>154</v>
      </c>
      <c r="B13" t="s">
        <v>170</v>
      </c>
    </row>
    <row r="14" spans="1:2">
      <c r="A14" t="s">
        <v>173</v>
      </c>
    </row>
    <row r="15" spans="1:2">
      <c r="A15" t="s">
        <v>153</v>
      </c>
      <c r="B15" s="95" t="s">
        <v>188</v>
      </c>
    </row>
    <row r="16" spans="1:2">
      <c r="A16" t="s">
        <v>176</v>
      </c>
    </row>
    <row r="17" spans="1:2">
      <c r="A17" t="s">
        <v>153</v>
      </c>
      <c r="B17" s="95" t="s">
        <v>179</v>
      </c>
    </row>
    <row r="18" spans="1:2">
      <c r="A18" t="s">
        <v>154</v>
      </c>
      <c r="B18" s="95" t="s">
        <v>178</v>
      </c>
    </row>
    <row r="19" spans="1:2">
      <c r="A19" t="s">
        <v>177</v>
      </c>
      <c r="B19" s="95" t="s">
        <v>180</v>
      </c>
    </row>
    <row r="20" spans="1:2">
      <c r="A20" s="95" t="s">
        <v>159</v>
      </c>
      <c r="B20" s="95" t="s">
        <v>181</v>
      </c>
    </row>
    <row r="21" spans="1:2">
      <c r="A21" s="95" t="s">
        <v>161</v>
      </c>
      <c r="B21" s="95" t="s">
        <v>182</v>
      </c>
    </row>
    <row r="22" spans="1:2">
      <c r="A22" s="95" t="s">
        <v>162</v>
      </c>
      <c r="B22" s="95" t="s">
        <v>183</v>
      </c>
    </row>
    <row r="23" spans="1:2">
      <c r="A23" s="95" t="s">
        <v>184</v>
      </c>
      <c r="B23" s="95" t="s">
        <v>185</v>
      </c>
    </row>
    <row r="24" spans="1:2">
      <c r="A24" s="95" t="s">
        <v>186</v>
      </c>
      <c r="B24" s="95" t="s">
        <v>187</v>
      </c>
    </row>
    <row r="25" spans="1:2">
      <c r="A25" s="95" t="s">
        <v>189</v>
      </c>
    </row>
    <row r="26" spans="1:2">
      <c r="A26" s="95" t="s">
        <v>153</v>
      </c>
      <c r="B26" t="s">
        <v>190</v>
      </c>
    </row>
    <row r="27" spans="1:2">
      <c r="A27" s="95" t="s">
        <v>154</v>
      </c>
      <c r="B27" t="s">
        <v>191</v>
      </c>
    </row>
    <row r="28" spans="1:2">
      <c r="A28" s="95" t="s">
        <v>177</v>
      </c>
      <c r="B28" t="s">
        <v>192</v>
      </c>
    </row>
    <row r="29" spans="1:2">
      <c r="A29" s="95" t="s">
        <v>194</v>
      </c>
    </row>
    <row r="30" spans="1:2">
      <c r="A30" s="95" t="s">
        <v>153</v>
      </c>
      <c r="B30" t="s">
        <v>195</v>
      </c>
    </row>
    <row r="31" spans="1:2">
      <c r="A31" s="95" t="s">
        <v>196</v>
      </c>
    </row>
    <row r="32" spans="1:2">
      <c r="A32" s="95" t="s">
        <v>153</v>
      </c>
      <c r="B32" s="95" t="s">
        <v>198</v>
      </c>
    </row>
    <row r="33" spans="1:2">
      <c r="A33" s="95" t="s">
        <v>154</v>
      </c>
      <c r="B33" t="s">
        <v>197</v>
      </c>
    </row>
    <row r="34" spans="1:2">
      <c r="A34" s="95" t="s">
        <v>177</v>
      </c>
      <c r="B34" s="95" t="s">
        <v>199</v>
      </c>
    </row>
    <row r="35" spans="1:2">
      <c r="A35" s="95" t="s">
        <v>159</v>
      </c>
      <c r="B35" s="95" t="s">
        <v>200</v>
      </c>
    </row>
    <row r="36" spans="1:2">
      <c r="A36" s="95" t="s">
        <v>161</v>
      </c>
      <c r="B36" s="95" t="s">
        <v>201</v>
      </c>
    </row>
    <row r="37" spans="1:2">
      <c r="A37" s="95" t="s">
        <v>162</v>
      </c>
      <c r="B37" s="95" t="s">
        <v>202</v>
      </c>
    </row>
    <row r="38" spans="1:2">
      <c r="A38" s="95" t="s">
        <v>216</v>
      </c>
    </row>
    <row r="39" spans="1:2">
      <c r="A39" s="95" t="s">
        <v>153</v>
      </c>
      <c r="B39" t="s">
        <v>217</v>
      </c>
    </row>
    <row r="40" spans="1:2">
      <c r="A40" s="95" t="s">
        <v>154</v>
      </c>
      <c r="B40" t="s">
        <v>218</v>
      </c>
    </row>
    <row r="41" spans="1:2">
      <c r="A41" s="95" t="s">
        <v>177</v>
      </c>
      <c r="B41" s="95" t="s">
        <v>219</v>
      </c>
    </row>
    <row r="42" spans="1:2">
      <c r="A42" s="95" t="s">
        <v>220</v>
      </c>
    </row>
    <row r="43" spans="1:2">
      <c r="A43" s="95" t="s">
        <v>153</v>
      </c>
      <c r="B43" t="s">
        <v>221</v>
      </c>
    </row>
    <row r="44" spans="1:2">
      <c r="A44" s="95" t="s">
        <v>154</v>
      </c>
      <c r="B44" t="s">
        <v>222</v>
      </c>
    </row>
    <row r="45" spans="1:2">
      <c r="A45" s="95" t="s">
        <v>229</v>
      </c>
    </row>
    <row r="46" spans="1:2">
      <c r="A46" s="95" t="s">
        <v>153</v>
      </c>
      <c r="B46" t="s">
        <v>224</v>
      </c>
    </row>
    <row r="47" spans="1:2">
      <c r="A47" s="95" t="s">
        <v>230</v>
      </c>
    </row>
    <row r="48" spans="1:2">
      <c r="A48" s="95" t="s">
        <v>231</v>
      </c>
      <c r="B48" t="s">
        <v>232</v>
      </c>
    </row>
    <row r="49" spans="1:3">
      <c r="A49" s="95" t="s">
        <v>154</v>
      </c>
      <c r="B49" t="s">
        <v>239</v>
      </c>
    </row>
    <row r="50" spans="1:3">
      <c r="A50" s="95" t="s">
        <v>234</v>
      </c>
    </row>
    <row r="51" spans="1:3">
      <c r="A51" s="95" t="s">
        <v>153</v>
      </c>
      <c r="B51" s="95" t="s">
        <v>235</v>
      </c>
    </row>
    <row r="52" spans="1:3">
      <c r="A52" s="95" t="s">
        <v>154</v>
      </c>
      <c r="B52" s="95" t="s">
        <v>236</v>
      </c>
    </row>
    <row r="53" spans="1:3">
      <c r="A53" s="95" t="s">
        <v>177</v>
      </c>
      <c r="B53" t="s">
        <v>237</v>
      </c>
    </row>
    <row r="54" spans="1:3" ht="15.75">
      <c r="A54" s="95" t="s">
        <v>159</v>
      </c>
      <c r="B54" s="95" t="s">
        <v>238</v>
      </c>
      <c r="C54" s="123"/>
    </row>
    <row r="55" spans="1:3" ht="15.75">
      <c r="A55" s="95" t="s">
        <v>240</v>
      </c>
      <c r="C55" s="123"/>
    </row>
    <row r="56" spans="1:3" ht="15.75">
      <c r="A56" s="95" t="s">
        <v>153</v>
      </c>
      <c r="B56" t="s">
        <v>241</v>
      </c>
      <c r="C56" s="124"/>
    </row>
    <row r="57" spans="1:3" ht="15.75">
      <c r="A57" s="95" t="s">
        <v>243</v>
      </c>
      <c r="C57" s="123"/>
    </row>
    <row r="58" spans="1:3" ht="15.75">
      <c r="A58" s="95" t="s">
        <v>244</v>
      </c>
      <c r="C58" s="123"/>
    </row>
    <row r="59" spans="1:3">
      <c r="A59" s="95" t="s">
        <v>247</v>
      </c>
    </row>
    <row r="60" spans="1:3">
      <c r="A60" s="95" t="s">
        <v>153</v>
      </c>
      <c r="B60" s="95" t="s">
        <v>248</v>
      </c>
    </row>
    <row r="61" spans="1:3">
      <c r="A61" s="95" t="s">
        <v>154</v>
      </c>
      <c r="B61" s="95" t="s">
        <v>257</v>
      </c>
    </row>
    <row r="62" spans="1:3">
      <c r="A62" s="95" t="s">
        <v>260</v>
      </c>
    </row>
    <row r="63" spans="1:3">
      <c r="A63" s="95" t="s">
        <v>258</v>
      </c>
    </row>
    <row r="64" spans="1:3">
      <c r="A64" s="95" t="s">
        <v>259</v>
      </c>
    </row>
    <row r="65" spans="1:2">
      <c r="A65" s="95" t="s">
        <v>261</v>
      </c>
    </row>
    <row r="66" spans="1:2">
      <c r="A66" s="95" t="s">
        <v>262</v>
      </c>
    </row>
    <row r="67" spans="1:2">
      <c r="A67" s="95" t="s">
        <v>263</v>
      </c>
    </row>
    <row r="68" spans="1:2">
      <c r="A68" s="95" t="s">
        <v>264</v>
      </c>
    </row>
    <row r="69" spans="1:2">
      <c r="A69" s="95" t="s">
        <v>265</v>
      </c>
    </row>
    <row r="70" spans="1:2">
      <c r="A70" s="95" t="s">
        <v>266</v>
      </c>
    </row>
    <row r="71" spans="1:2">
      <c r="A71" s="95" t="s">
        <v>267</v>
      </c>
    </row>
    <row r="72" spans="1:2">
      <c r="A72" s="95" t="s">
        <v>268</v>
      </c>
    </row>
    <row r="73" spans="1:2">
      <c r="A73">
        <v>1</v>
      </c>
      <c r="B73" t="s">
        <v>269</v>
      </c>
    </row>
  </sheetData>
  <phoneticPr fontId="23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6"/>
  <sheetViews>
    <sheetView zoomScale="90" zoomScaleNormal="90" workbookViewId="0">
      <selection activeCell="D22" sqref="D22"/>
    </sheetView>
  </sheetViews>
  <sheetFormatPr defaultColWidth="13.28515625" defaultRowHeight="11.25"/>
  <cols>
    <col min="1" max="1" width="6.28515625" style="111" customWidth="1"/>
    <col min="2" max="2" width="25.7109375" style="112" customWidth="1"/>
    <col min="3" max="3" width="20.140625" style="111" customWidth="1"/>
    <col min="4" max="4" width="26.28515625" style="111" customWidth="1"/>
    <col min="5" max="5" width="15.5703125" style="111" customWidth="1"/>
    <col min="6" max="6" width="24.140625" style="111" customWidth="1"/>
    <col min="7" max="7" width="26.28515625" style="112" customWidth="1"/>
    <col min="8" max="8" width="45.5703125" style="108" customWidth="1"/>
    <col min="9" max="16384" width="13.28515625" style="7"/>
  </cols>
  <sheetData>
    <row r="1" spans="1:11" ht="20.25">
      <c r="A1" s="993" t="s">
        <v>270</v>
      </c>
      <c r="B1" s="993"/>
      <c r="C1" s="993"/>
      <c r="D1" s="993"/>
      <c r="E1" s="993"/>
      <c r="F1" s="993"/>
      <c r="G1" s="993"/>
      <c r="H1" s="993"/>
    </row>
    <row r="3" spans="1:11" s="107" customFormat="1" ht="22.5">
      <c r="A3" s="114" t="s">
        <v>203</v>
      </c>
      <c r="B3" s="113" t="s">
        <v>204</v>
      </c>
      <c r="C3" s="114" t="s">
        <v>205</v>
      </c>
      <c r="D3" s="114" t="s">
        <v>271</v>
      </c>
      <c r="E3" s="994" t="s">
        <v>213</v>
      </c>
      <c r="F3" s="994"/>
      <c r="G3" s="114" t="s">
        <v>206</v>
      </c>
      <c r="H3" s="115" t="s">
        <v>207</v>
      </c>
    </row>
    <row r="4" spans="1:11" s="211" customFormat="1" ht="53.25" customHeight="1">
      <c r="A4" s="137" t="s">
        <v>153</v>
      </c>
      <c r="B4" s="210" t="s">
        <v>325</v>
      </c>
      <c r="C4" s="151" t="s">
        <v>272</v>
      </c>
      <c r="D4" s="152">
        <f>3213298.58+5000000</f>
        <v>8213298.5800000001</v>
      </c>
      <c r="E4" s="995">
        <f>D4*$C$27</f>
        <v>34196068.637829997</v>
      </c>
      <c r="F4" s="996"/>
      <c r="G4" s="153" t="s">
        <v>208</v>
      </c>
      <c r="H4" s="210" t="s">
        <v>299</v>
      </c>
    </row>
    <row r="5" spans="1:11" s="141" customFormat="1" ht="27.75" customHeight="1">
      <c r="A5" s="215" t="s">
        <v>154</v>
      </c>
      <c r="B5" s="136" t="s">
        <v>64</v>
      </c>
      <c r="C5" s="137" t="s">
        <v>273</v>
      </c>
      <c r="D5" s="138">
        <v>13285133</v>
      </c>
      <c r="E5" s="995">
        <f>D5*$C$27</f>
        <v>55312651.245499998</v>
      </c>
      <c r="F5" s="996"/>
      <c r="G5" s="139" t="s">
        <v>208</v>
      </c>
      <c r="H5" s="136"/>
      <c r="I5" s="140"/>
      <c r="J5" s="140"/>
      <c r="K5" s="140"/>
    </row>
    <row r="6" spans="1:11" s="141" customFormat="1" ht="141" customHeight="1">
      <c r="A6" s="137" t="s">
        <v>177</v>
      </c>
      <c r="B6" s="210" t="s">
        <v>66</v>
      </c>
      <c r="C6" s="151" t="s">
        <v>272</v>
      </c>
      <c r="D6" s="152">
        <f>'Oś 2'!F9</f>
        <v>14000000</v>
      </c>
      <c r="E6" s="995">
        <f>D6*$C$27</f>
        <v>58289000</v>
      </c>
      <c r="F6" s="996"/>
      <c r="G6" s="153" t="s">
        <v>300</v>
      </c>
      <c r="H6" s="210" t="s">
        <v>338</v>
      </c>
      <c r="I6" s="140"/>
      <c r="J6" s="140"/>
      <c r="K6" s="140"/>
    </row>
    <row r="7" spans="1:11" s="141" customFormat="1" ht="105.75" customHeight="1">
      <c r="A7" s="215" t="s">
        <v>159</v>
      </c>
      <c r="B7" s="136" t="s">
        <v>67</v>
      </c>
      <c r="C7" s="137" t="s">
        <v>280</v>
      </c>
      <c r="D7" s="138">
        <v>6869034</v>
      </c>
      <c r="E7" s="995">
        <f t="shared" ref="E7:E15" si="0">D7*$C$27</f>
        <v>28599223.059</v>
      </c>
      <c r="F7" s="996"/>
      <c r="G7" s="139" t="s">
        <v>287</v>
      </c>
      <c r="H7" s="145" t="s">
        <v>333</v>
      </c>
      <c r="I7" s="140"/>
      <c r="J7" s="140"/>
      <c r="K7" s="140"/>
    </row>
    <row r="8" spans="1:11" s="141" customFormat="1" ht="112.5" customHeight="1">
      <c r="A8" s="137" t="s">
        <v>161</v>
      </c>
      <c r="B8" s="136" t="s">
        <v>70</v>
      </c>
      <c r="C8" s="137" t="s">
        <v>275</v>
      </c>
      <c r="D8" s="138">
        <f>'Oś 2'!F21</f>
        <v>5608031</v>
      </c>
      <c r="E8" s="995">
        <f t="shared" si="0"/>
        <v>23349037.068500001</v>
      </c>
      <c r="F8" s="996"/>
      <c r="G8" s="144" t="s">
        <v>288</v>
      </c>
      <c r="H8" s="136" t="s">
        <v>334</v>
      </c>
      <c r="I8" s="140"/>
      <c r="J8" s="140"/>
      <c r="K8" s="140"/>
    </row>
    <row r="9" spans="1:11" s="141" customFormat="1" ht="141" customHeight="1">
      <c r="A9" s="215" t="s">
        <v>162</v>
      </c>
      <c r="B9" s="136" t="s">
        <v>70</v>
      </c>
      <c r="C9" s="137" t="s">
        <v>280</v>
      </c>
      <c r="D9" s="138">
        <v>12792448</v>
      </c>
      <c r="E9" s="995">
        <f t="shared" si="0"/>
        <v>53261357.248000003</v>
      </c>
      <c r="F9" s="996"/>
      <c r="G9" s="144" t="s">
        <v>276</v>
      </c>
      <c r="H9" s="136" t="s">
        <v>335</v>
      </c>
      <c r="I9" s="140"/>
      <c r="J9" s="140"/>
      <c r="K9" s="140"/>
    </row>
    <row r="10" spans="1:11" s="141" customFormat="1" ht="42" customHeight="1">
      <c r="A10" s="137" t="s">
        <v>289</v>
      </c>
      <c r="B10" s="136" t="s">
        <v>75</v>
      </c>
      <c r="C10" s="137" t="s">
        <v>274</v>
      </c>
      <c r="D10" s="143">
        <v>4755019</v>
      </c>
      <c r="E10" s="995">
        <f t="shared" si="0"/>
        <v>19797521.6065</v>
      </c>
      <c r="F10" s="996"/>
      <c r="G10" s="144" t="s">
        <v>277</v>
      </c>
      <c r="H10" s="145" t="s">
        <v>326</v>
      </c>
      <c r="I10" s="140"/>
      <c r="J10" s="140"/>
      <c r="K10" s="140"/>
    </row>
    <row r="11" spans="1:11" s="141" customFormat="1" ht="84.75" customHeight="1">
      <c r="A11" s="215" t="s">
        <v>186</v>
      </c>
      <c r="B11" s="136" t="s">
        <v>77</v>
      </c>
      <c r="C11" s="137" t="s">
        <v>280</v>
      </c>
      <c r="D11" s="143">
        <v>10000000</v>
      </c>
      <c r="E11" s="995">
        <f t="shared" si="0"/>
        <v>41635000</v>
      </c>
      <c r="F11" s="996"/>
      <c r="G11" s="144" t="s">
        <v>278</v>
      </c>
      <c r="H11" s="145" t="s">
        <v>332</v>
      </c>
      <c r="I11" s="140"/>
      <c r="J11" s="140"/>
      <c r="K11" s="140"/>
    </row>
    <row r="12" spans="1:11" s="141" customFormat="1" ht="133.5" customHeight="1">
      <c r="A12" s="137" t="s">
        <v>290</v>
      </c>
      <c r="B12" s="144" t="s">
        <v>83</v>
      </c>
      <c r="C12" s="137" t="s">
        <v>280</v>
      </c>
      <c r="D12" s="143">
        <v>6366561</v>
      </c>
      <c r="E12" s="995">
        <f t="shared" si="0"/>
        <v>26507176.723499998</v>
      </c>
      <c r="F12" s="996"/>
      <c r="G12" s="144" t="s">
        <v>324</v>
      </c>
      <c r="H12" s="136" t="s">
        <v>327</v>
      </c>
      <c r="I12" s="140"/>
      <c r="J12" s="140"/>
      <c r="K12" s="140"/>
    </row>
    <row r="13" spans="1:11" s="141" customFormat="1" ht="175.5" customHeight="1">
      <c r="A13" s="215" t="s">
        <v>291</v>
      </c>
      <c r="B13" s="144" t="s">
        <v>279</v>
      </c>
      <c r="C13" s="137" t="s">
        <v>280</v>
      </c>
      <c r="D13" s="143">
        <v>10020076</v>
      </c>
      <c r="E13" s="997">
        <f t="shared" si="0"/>
        <v>41718586.425999999</v>
      </c>
      <c r="F13" s="997"/>
      <c r="G13" s="144" t="s">
        <v>323</v>
      </c>
      <c r="H13" s="136" t="s">
        <v>342</v>
      </c>
      <c r="I13" s="140"/>
      <c r="J13" s="140"/>
      <c r="K13" s="140"/>
    </row>
    <row r="14" spans="1:11" s="141" customFormat="1" ht="175.5" customHeight="1">
      <c r="A14" s="137" t="s">
        <v>292</v>
      </c>
      <c r="B14" s="153" t="s">
        <v>301</v>
      </c>
      <c r="C14" s="151" t="s">
        <v>272</v>
      </c>
      <c r="D14" s="152">
        <v>5000000</v>
      </c>
      <c r="E14" s="997">
        <f t="shared" si="0"/>
        <v>20817500</v>
      </c>
      <c r="F14" s="997"/>
      <c r="G14" s="153" t="s">
        <v>302</v>
      </c>
      <c r="H14" s="154" t="s">
        <v>303</v>
      </c>
      <c r="I14" s="140"/>
      <c r="J14" s="140"/>
      <c r="K14" s="140"/>
    </row>
    <row r="15" spans="1:11" s="141" customFormat="1" ht="206.25" customHeight="1">
      <c r="A15" s="215" t="s">
        <v>293</v>
      </c>
      <c r="B15" s="144" t="s">
        <v>108</v>
      </c>
      <c r="C15" s="137" t="s">
        <v>272</v>
      </c>
      <c r="D15" s="138">
        <v>2000000</v>
      </c>
      <c r="E15" s="997">
        <f t="shared" si="0"/>
        <v>8327000</v>
      </c>
      <c r="F15" s="997"/>
      <c r="G15" s="139" t="s">
        <v>212</v>
      </c>
      <c r="H15" s="146" t="s">
        <v>285</v>
      </c>
      <c r="I15" s="140"/>
      <c r="J15" s="140"/>
      <c r="K15" s="140"/>
    </row>
    <row r="16" spans="1:11" s="141" customFormat="1" ht="88.5" customHeight="1">
      <c r="A16" s="137" t="s">
        <v>294</v>
      </c>
      <c r="B16" s="153" t="s">
        <v>88</v>
      </c>
      <c r="C16" s="151" t="s">
        <v>314</v>
      </c>
      <c r="D16" s="152">
        <v>12220754.34</v>
      </c>
      <c r="E16" s="995">
        <f>D16*$C$27</f>
        <v>50881110.694590002</v>
      </c>
      <c r="F16" s="996"/>
      <c r="G16" s="153" t="s">
        <v>316</v>
      </c>
      <c r="H16" s="210" t="s">
        <v>328</v>
      </c>
      <c r="I16" s="140"/>
      <c r="J16" s="140"/>
      <c r="K16" s="140"/>
    </row>
    <row r="17" spans="1:11" s="141" customFormat="1" ht="127.5" customHeight="1">
      <c r="A17" s="215" t="s">
        <v>295</v>
      </c>
      <c r="B17" s="144" t="s">
        <v>89</v>
      </c>
      <c r="C17" s="137" t="s">
        <v>272</v>
      </c>
      <c r="D17" s="138">
        <v>2400000</v>
      </c>
      <c r="E17" s="995">
        <f t="shared" ref="E17:E24" si="1">D17*$C$27</f>
        <v>9992400</v>
      </c>
      <c r="F17" s="996"/>
      <c r="G17" s="139" t="s">
        <v>209</v>
      </c>
      <c r="H17" s="146" t="s">
        <v>339</v>
      </c>
      <c r="I17" s="140"/>
      <c r="J17" s="140"/>
      <c r="K17" s="140"/>
    </row>
    <row r="18" spans="1:11" s="141" customFormat="1" ht="122.25" customHeight="1">
      <c r="A18" s="137" t="s">
        <v>296</v>
      </c>
      <c r="B18" s="144" t="s">
        <v>89</v>
      </c>
      <c r="C18" s="137" t="s">
        <v>286</v>
      </c>
      <c r="D18" s="138">
        <v>2471420</v>
      </c>
      <c r="E18" s="995">
        <f t="shared" si="1"/>
        <v>10289757.17</v>
      </c>
      <c r="F18" s="996"/>
      <c r="G18" s="139" t="s">
        <v>209</v>
      </c>
      <c r="H18" s="146" t="s">
        <v>341</v>
      </c>
      <c r="I18" s="140"/>
      <c r="J18" s="140"/>
      <c r="K18" s="140"/>
    </row>
    <row r="19" spans="1:11" s="141" customFormat="1" ht="279.75" customHeight="1">
      <c r="A19" s="215" t="s">
        <v>297</v>
      </c>
      <c r="B19" s="144" t="s">
        <v>93</v>
      </c>
      <c r="C19" s="137" t="s">
        <v>281</v>
      </c>
      <c r="D19" s="143">
        <v>25000000</v>
      </c>
      <c r="E19" s="997">
        <f t="shared" si="1"/>
        <v>104087500</v>
      </c>
      <c r="F19" s="997"/>
      <c r="G19" s="144" t="s">
        <v>282</v>
      </c>
      <c r="H19" s="136" t="s">
        <v>343</v>
      </c>
      <c r="I19" s="140"/>
      <c r="J19" s="140"/>
      <c r="K19" s="140"/>
    </row>
    <row r="20" spans="1:11" s="141" customFormat="1" ht="65.25" customHeight="1">
      <c r="A20" s="137" t="s">
        <v>304</v>
      </c>
      <c r="B20" s="144" t="s">
        <v>96</v>
      </c>
      <c r="C20" s="137" t="s">
        <v>273</v>
      </c>
      <c r="D20" s="138">
        <v>1600000</v>
      </c>
      <c r="E20" s="995">
        <f t="shared" si="1"/>
        <v>6661600</v>
      </c>
      <c r="F20" s="996"/>
      <c r="G20" s="139" t="s">
        <v>211</v>
      </c>
      <c r="H20" s="146" t="s">
        <v>317</v>
      </c>
      <c r="I20" s="140"/>
      <c r="J20" s="140"/>
      <c r="K20" s="140"/>
    </row>
    <row r="21" spans="1:11" s="141" customFormat="1" ht="94.5" customHeight="1">
      <c r="A21" s="215" t="s">
        <v>305</v>
      </c>
      <c r="B21" s="144" t="s">
        <v>102</v>
      </c>
      <c r="C21" s="137" t="s">
        <v>273</v>
      </c>
      <c r="D21" s="138">
        <v>5000000</v>
      </c>
      <c r="E21" s="995">
        <f>D21*$C$27</f>
        <v>20817500</v>
      </c>
      <c r="F21" s="996"/>
      <c r="G21" s="139" t="s">
        <v>337</v>
      </c>
      <c r="H21" s="146" t="s">
        <v>331</v>
      </c>
      <c r="I21" s="140"/>
      <c r="J21" s="140"/>
      <c r="K21" s="140"/>
    </row>
    <row r="22" spans="1:11" s="141" customFormat="1" ht="48" customHeight="1">
      <c r="A22" s="137" t="s">
        <v>306</v>
      </c>
      <c r="B22" s="144" t="s">
        <v>112</v>
      </c>
      <c r="C22" s="137" t="s">
        <v>274</v>
      </c>
      <c r="D22" s="138">
        <v>5765095</v>
      </c>
      <c r="E22" s="1001">
        <f t="shared" si="1"/>
        <v>24002973.032499999</v>
      </c>
      <c r="F22" s="1002"/>
      <c r="G22" s="139" t="s">
        <v>210</v>
      </c>
      <c r="H22" s="146" t="s">
        <v>330</v>
      </c>
      <c r="I22" s="140"/>
      <c r="J22" s="140"/>
      <c r="K22" s="140"/>
    </row>
    <row r="23" spans="1:11" s="141" customFormat="1" ht="123.75" customHeight="1">
      <c r="A23" s="215" t="s">
        <v>307</v>
      </c>
      <c r="B23" s="144" t="s">
        <v>115</v>
      </c>
      <c r="C23" s="137" t="s">
        <v>272</v>
      </c>
      <c r="D23" s="138">
        <v>3465096</v>
      </c>
      <c r="E23" s="1001">
        <f t="shared" si="1"/>
        <v>14426927.196</v>
      </c>
      <c r="F23" s="1002"/>
      <c r="G23" s="139" t="s">
        <v>313</v>
      </c>
      <c r="H23" s="142" t="s">
        <v>340</v>
      </c>
      <c r="I23" s="140"/>
      <c r="J23" s="140"/>
      <c r="K23" s="140"/>
    </row>
    <row r="24" spans="1:11" s="141" customFormat="1" ht="123.75" customHeight="1">
      <c r="A24" s="137" t="s">
        <v>308</v>
      </c>
      <c r="B24" s="144" t="s">
        <v>115</v>
      </c>
      <c r="C24" s="137" t="s">
        <v>274</v>
      </c>
      <c r="D24" s="143">
        <v>5000000</v>
      </c>
      <c r="E24" s="995">
        <f t="shared" si="1"/>
        <v>20817500</v>
      </c>
      <c r="F24" s="996"/>
      <c r="G24" s="144" t="s">
        <v>283</v>
      </c>
      <c r="H24" s="136" t="s">
        <v>329</v>
      </c>
      <c r="I24" s="140"/>
      <c r="J24" s="140"/>
      <c r="K24" s="140"/>
    </row>
    <row r="25" spans="1:11" s="141" customFormat="1">
      <c r="A25" s="111"/>
      <c r="B25" s="109"/>
      <c r="C25" s="110"/>
      <c r="D25" s="110"/>
      <c r="E25" s="110"/>
      <c r="F25" s="110"/>
      <c r="G25" s="109"/>
      <c r="H25" s="108"/>
      <c r="I25" s="140"/>
      <c r="J25" s="140"/>
      <c r="K25" s="140"/>
    </row>
    <row r="26" spans="1:11">
      <c r="B26" s="109"/>
      <c r="C26" s="110"/>
      <c r="D26" s="110"/>
      <c r="E26" s="110"/>
      <c r="F26" s="110"/>
      <c r="G26" s="109"/>
      <c r="I26" s="8"/>
      <c r="J26" s="8"/>
      <c r="K26" s="8"/>
    </row>
    <row r="27" spans="1:11" ht="12.75">
      <c r="B27" s="147" t="s">
        <v>284</v>
      </c>
      <c r="C27" s="148">
        <v>4.1635</v>
      </c>
      <c r="D27" s="149"/>
      <c r="E27" s="110"/>
      <c r="F27" s="110"/>
      <c r="G27" s="109"/>
      <c r="I27" s="8"/>
      <c r="J27" s="8"/>
      <c r="K27" s="8"/>
    </row>
    <row r="28" spans="1:11" ht="12.75">
      <c r="B28" s="147" t="s">
        <v>215</v>
      </c>
      <c r="C28" s="999" t="s">
        <v>242</v>
      </c>
      <c r="D28" s="1000"/>
      <c r="E28" s="116"/>
      <c r="F28" s="116"/>
      <c r="G28" s="109"/>
      <c r="I28" s="8"/>
      <c r="J28" s="8"/>
      <c r="K28" s="8"/>
    </row>
    <row r="29" spans="1:11" ht="12.75">
      <c r="B29" s="212" t="s">
        <v>309</v>
      </c>
      <c r="C29" s="998" t="s">
        <v>310</v>
      </c>
      <c r="D29" s="998"/>
    </row>
    <row r="30" spans="1:11" ht="12.75">
      <c r="C30" s="213" t="s">
        <v>311</v>
      </c>
      <c r="D30" s="214"/>
    </row>
    <row r="31" spans="1:11" ht="12.75">
      <c r="C31" s="213" t="s">
        <v>336</v>
      </c>
      <c r="D31" s="214"/>
    </row>
    <row r="32" spans="1:11" ht="12.75">
      <c r="C32" s="213" t="s">
        <v>312</v>
      </c>
      <c r="D32" s="214"/>
    </row>
    <row r="33" spans="3:4">
      <c r="C33" s="150"/>
      <c r="D33" s="150"/>
    </row>
    <row r="34" spans="3:4">
      <c r="D34" s="150"/>
    </row>
    <row r="35" spans="3:4">
      <c r="C35" s="150"/>
      <c r="D35" s="150"/>
    </row>
    <row r="36" spans="3:4">
      <c r="D36" s="150"/>
    </row>
    <row r="37" spans="3:4">
      <c r="C37" s="150"/>
      <c r="D37" s="150"/>
    </row>
    <row r="38" spans="3:4">
      <c r="D38" s="150"/>
    </row>
    <row r="39" spans="3:4">
      <c r="C39" s="150"/>
      <c r="D39" s="150"/>
    </row>
    <row r="40" spans="3:4">
      <c r="D40" s="150"/>
    </row>
    <row r="41" spans="3:4">
      <c r="C41" s="150"/>
      <c r="D41" s="150"/>
    </row>
    <row r="42" spans="3:4">
      <c r="C42" s="150"/>
      <c r="D42" s="150"/>
    </row>
    <row r="43" spans="3:4">
      <c r="C43" s="150"/>
      <c r="D43" s="150"/>
    </row>
    <row r="44" spans="3:4">
      <c r="C44" s="150"/>
      <c r="D44" s="150"/>
    </row>
    <row r="45" spans="3:4">
      <c r="C45" s="150"/>
      <c r="D45" s="150"/>
    </row>
    <row r="46" spans="3:4">
      <c r="C46" s="150"/>
      <c r="D46" s="150"/>
    </row>
  </sheetData>
  <sheetProtection password="D69F" sheet="1" formatCells="0" formatColumns="0" formatRows="0" insertColumns="0" insertRows="0" insertHyperlinks="0" deleteColumns="0" deleteRows="0" sort="0" autoFilter="0" pivotTables="0"/>
  <mergeCells count="25">
    <mergeCell ref="C29:D29"/>
    <mergeCell ref="C28:D28"/>
    <mergeCell ref="E7:F7"/>
    <mergeCell ref="E8:F8"/>
    <mergeCell ref="E18:F18"/>
    <mergeCell ref="E17:F17"/>
    <mergeCell ref="E19:F19"/>
    <mergeCell ref="E20:F20"/>
    <mergeCell ref="E22:F22"/>
    <mergeCell ref="E23:F23"/>
    <mergeCell ref="E24:F24"/>
    <mergeCell ref="E21:F21"/>
    <mergeCell ref="E16:F16"/>
    <mergeCell ref="E11:F11"/>
    <mergeCell ref="E12:F12"/>
    <mergeCell ref="E13:F13"/>
    <mergeCell ref="E15:F15"/>
    <mergeCell ref="E14:F14"/>
    <mergeCell ref="A1:H1"/>
    <mergeCell ref="E3:F3"/>
    <mergeCell ref="E5:F5"/>
    <mergeCell ref="E9:F9"/>
    <mergeCell ref="E10:F10"/>
    <mergeCell ref="E6:F6"/>
    <mergeCell ref="E4:F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fitToWidth="3" fitToHeight="3" orientation="landscape" r:id="rId1"/>
  <headerFooter>
    <oddHeader>&amp;CZałącznik nr 2 do Uchwały Nr 95/1681/09 Zarządu Województwa Kujawsko-Pomorskiego z dnia 29 grudnia 2009r.
                                Harmonogram konkursów RPO WK-P na 2010r.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 enableFormatConditionsCalculation="0">
    <tabColor indexed="26"/>
    <pageSetUpPr fitToPage="1"/>
  </sheetPr>
  <dimension ref="A1:FM39"/>
  <sheetViews>
    <sheetView zoomScale="80" zoomScaleNormal="80" workbookViewId="0">
      <selection activeCell="FC28" sqref="FC28"/>
    </sheetView>
  </sheetViews>
  <sheetFormatPr defaultRowHeight="12.75" outlineLevelCol="1"/>
  <cols>
    <col min="1" max="1" width="9.140625" style="9"/>
    <col min="2" max="25" width="4.7109375" style="9" hidden="1" customWidth="1" outlineLevel="1"/>
    <col min="26" max="26" width="5" style="9" hidden="1" customWidth="1" outlineLevel="1"/>
    <col min="27" max="27" width="4.85546875" style="9" hidden="1" customWidth="1" outlineLevel="1"/>
    <col min="28" max="28" width="4.5703125" style="9" hidden="1" customWidth="1" outlineLevel="1"/>
    <col min="29" max="30" width="4.85546875" style="9" hidden="1" customWidth="1" outlineLevel="1"/>
    <col min="31" max="31" width="4.7109375" style="9" hidden="1" customWidth="1" outlineLevel="1"/>
    <col min="32" max="32" width="4.5703125" style="9" hidden="1" customWidth="1" outlineLevel="1"/>
    <col min="33" max="34" width="4.42578125" style="9" hidden="1" customWidth="1" outlineLevel="1"/>
    <col min="35" max="35" width="4.5703125" style="9" hidden="1" customWidth="1" outlineLevel="1"/>
    <col min="36" max="36" width="4.7109375" style="9" hidden="1" customWidth="1" outlineLevel="1"/>
    <col min="37" max="37" width="3.85546875" style="9" hidden="1" customWidth="1" outlineLevel="1"/>
    <col min="38" max="38" width="5.85546875" style="9" hidden="1" customWidth="1" outlineLevel="1"/>
    <col min="39" max="40" width="4.85546875" style="9" hidden="1" customWidth="1" outlineLevel="1"/>
    <col min="41" max="41" width="5" style="9" hidden="1" customWidth="1" outlineLevel="1"/>
    <col min="42" max="42" width="5.7109375" style="9" hidden="1" customWidth="1" outlineLevel="1"/>
    <col min="43" max="44" width="4.7109375" style="9" hidden="1" customWidth="1" outlineLevel="1"/>
    <col min="45" max="45" width="5.140625" style="9" hidden="1" customWidth="1" outlineLevel="1"/>
    <col min="46" max="46" width="5.28515625" style="9" hidden="1" customWidth="1" outlineLevel="1"/>
    <col min="47" max="47" width="5.140625" style="9" hidden="1" customWidth="1" outlineLevel="1"/>
    <col min="48" max="48" width="5.42578125" style="9" hidden="1" customWidth="1" outlineLevel="1"/>
    <col min="49" max="49" width="5.5703125" style="9" hidden="1" customWidth="1" outlineLevel="1"/>
    <col min="50" max="50" width="5.7109375" style="9" hidden="1" customWidth="1" collapsed="1"/>
    <col min="51" max="51" width="5.7109375" style="9" hidden="1" customWidth="1"/>
    <col min="52" max="52" width="5.42578125" style="9" hidden="1" customWidth="1"/>
    <col min="53" max="53" width="4.85546875" style="9" hidden="1" customWidth="1"/>
    <col min="54" max="54" width="5.140625" style="9" hidden="1" customWidth="1"/>
    <col min="55" max="55" width="4.85546875" style="9" hidden="1" customWidth="1"/>
    <col min="56" max="56" width="4.7109375" style="9" hidden="1" customWidth="1"/>
    <col min="57" max="57" width="5" style="9" hidden="1" customWidth="1"/>
    <col min="58" max="58" width="4.42578125" style="9" hidden="1" customWidth="1"/>
    <col min="59" max="59" width="4.7109375" style="9" hidden="1" customWidth="1"/>
    <col min="60" max="60" width="4.140625" style="9" hidden="1" customWidth="1"/>
    <col min="61" max="61" width="4.7109375" style="9" hidden="1" customWidth="1"/>
    <col min="62" max="62" width="5.140625" style="9" hidden="1" customWidth="1"/>
    <col min="63" max="63" width="5" style="9" hidden="1" customWidth="1"/>
    <col min="64" max="64" width="4.85546875" style="9" hidden="1" customWidth="1"/>
    <col min="65" max="65" width="5.7109375" style="9" hidden="1" customWidth="1"/>
    <col min="66" max="67" width="4.85546875" style="9" hidden="1" customWidth="1"/>
    <col min="68" max="68" width="4.7109375" style="9" hidden="1" customWidth="1"/>
    <col min="69" max="69" width="5.5703125" style="9" hidden="1" customWidth="1"/>
    <col min="70" max="70" width="5.42578125" style="9" hidden="1" customWidth="1"/>
    <col min="71" max="71" width="5.140625" style="9" hidden="1" customWidth="1"/>
    <col min="72" max="72" width="4.85546875" style="9" hidden="1" customWidth="1"/>
    <col min="73" max="73" width="4.7109375" style="9" hidden="1" customWidth="1"/>
    <col min="74" max="74" width="5.85546875" style="9" hidden="1" customWidth="1"/>
    <col min="75" max="75" width="6.5703125" style="9" hidden="1" customWidth="1"/>
    <col min="76" max="76" width="5.7109375" style="9" hidden="1" customWidth="1"/>
    <col min="77" max="77" width="5.85546875" style="9" hidden="1" customWidth="1"/>
    <col min="78" max="79" width="5.7109375" style="9" hidden="1" customWidth="1"/>
    <col min="80" max="80" width="4.85546875" style="9" hidden="1" customWidth="1"/>
    <col min="81" max="81" width="5.42578125" style="9" hidden="1" customWidth="1"/>
    <col min="82" max="82" width="6" style="9" hidden="1" customWidth="1"/>
    <col min="83" max="83" width="4.85546875" style="9" hidden="1" customWidth="1"/>
    <col min="84" max="84" width="5" style="9" hidden="1" customWidth="1"/>
    <col min="85" max="85" width="5.140625" style="9" hidden="1" customWidth="1"/>
    <col min="86" max="109" width="4.7109375" style="9" hidden="1" customWidth="1" outlineLevel="1"/>
    <col min="110" max="110" width="5" style="9" hidden="1" customWidth="1" outlineLevel="1"/>
    <col min="111" max="111" width="4.85546875" style="9" hidden="1" customWidth="1" outlineLevel="1"/>
    <col min="112" max="112" width="4.5703125" style="9" hidden="1" customWidth="1" outlineLevel="1"/>
    <col min="113" max="114" width="4.85546875" style="9" hidden="1" customWidth="1" outlineLevel="1"/>
    <col min="115" max="115" width="4.7109375" style="9" hidden="1" customWidth="1" outlineLevel="1"/>
    <col min="116" max="116" width="4.5703125" style="9" hidden="1" customWidth="1" outlineLevel="1"/>
    <col min="117" max="118" width="4.42578125" style="9" hidden="1" customWidth="1" outlineLevel="1"/>
    <col min="119" max="119" width="4.5703125" style="9" hidden="1" customWidth="1" outlineLevel="1"/>
    <col min="120" max="120" width="4.7109375" style="9" hidden="1" customWidth="1" outlineLevel="1"/>
    <col min="121" max="121" width="3.85546875" style="9" hidden="1" customWidth="1" outlineLevel="1"/>
    <col min="122" max="122" width="5.85546875" style="9" hidden="1" customWidth="1" outlineLevel="1"/>
    <col min="123" max="124" width="4.85546875" style="9" hidden="1" customWidth="1" outlineLevel="1"/>
    <col min="125" max="125" width="5" style="9" hidden="1" customWidth="1" outlineLevel="1"/>
    <col min="126" max="126" width="5.7109375" style="9" hidden="1" customWidth="1" outlineLevel="1"/>
    <col min="127" max="128" width="4.7109375" style="9" hidden="1" customWidth="1" outlineLevel="1"/>
    <col min="129" max="129" width="5.140625" style="9" hidden="1" customWidth="1" outlineLevel="1"/>
    <col min="130" max="130" width="5.28515625" style="9" hidden="1" customWidth="1" outlineLevel="1"/>
    <col min="131" max="131" width="5.140625" style="9" hidden="1" customWidth="1" outlineLevel="1"/>
    <col min="132" max="132" width="5.42578125" style="9" hidden="1" customWidth="1" outlineLevel="1"/>
    <col min="133" max="133" width="5.5703125" style="9" hidden="1" customWidth="1" outlineLevel="1"/>
    <col min="134" max="134" width="5.7109375" style="9" hidden="1" customWidth="1" collapsed="1"/>
    <col min="135" max="135" width="5.7109375" style="9" hidden="1" customWidth="1"/>
    <col min="136" max="136" width="5.42578125" style="9" hidden="1" customWidth="1"/>
    <col min="137" max="137" width="4.85546875" style="9" hidden="1" customWidth="1"/>
    <col min="138" max="138" width="5.140625" style="9" hidden="1" customWidth="1"/>
    <col min="139" max="139" width="4.85546875" style="9" hidden="1" customWidth="1"/>
    <col min="140" max="140" width="4.7109375" style="9" hidden="1" customWidth="1"/>
    <col min="141" max="141" width="5" style="9" hidden="1" customWidth="1"/>
    <col min="142" max="142" width="4.42578125" style="9" hidden="1" customWidth="1"/>
    <col min="143" max="143" width="4.7109375" style="9" hidden="1" customWidth="1"/>
    <col min="144" max="144" width="4.140625" style="9" hidden="1" customWidth="1"/>
    <col min="145" max="145" width="4.7109375" style="9" hidden="1" customWidth="1"/>
    <col min="146" max="146" width="5.140625" style="9" hidden="1" customWidth="1"/>
    <col min="147" max="147" width="5" style="9" hidden="1" customWidth="1"/>
    <col min="148" max="148" width="4.85546875" style="9" hidden="1" customWidth="1"/>
    <col min="149" max="149" width="5.7109375" style="9" hidden="1" customWidth="1"/>
    <col min="150" max="151" width="4.85546875" style="9" hidden="1" customWidth="1"/>
    <col min="152" max="152" width="4.7109375" style="9" hidden="1" customWidth="1"/>
    <col min="153" max="153" width="5.5703125" style="9" hidden="1" customWidth="1"/>
    <col min="154" max="154" width="5.42578125" style="9" hidden="1" customWidth="1"/>
    <col min="155" max="155" width="5.140625" style="9" hidden="1" customWidth="1"/>
    <col min="156" max="156" width="4.85546875" style="9" hidden="1" customWidth="1"/>
    <col min="157" max="157" width="4.7109375" style="9" hidden="1" customWidth="1"/>
    <col min="158" max="158" width="5.85546875" style="9" customWidth="1"/>
    <col min="159" max="159" width="6.5703125" style="9" customWidth="1"/>
    <col min="160" max="160" width="5.7109375" style="9" customWidth="1"/>
    <col min="161" max="161" width="5.85546875" style="9" customWidth="1"/>
    <col min="162" max="163" width="5.7109375" style="9" customWidth="1"/>
    <col min="164" max="164" width="4.85546875" style="9" customWidth="1"/>
    <col min="165" max="165" width="5.42578125" style="9" customWidth="1"/>
    <col min="166" max="166" width="6" style="9" customWidth="1"/>
    <col min="167" max="167" width="4.85546875" style="9" customWidth="1"/>
    <col min="168" max="168" width="5" style="9" customWidth="1"/>
    <col min="169" max="169" width="5.140625" style="9" customWidth="1"/>
    <col min="170" max="16384" width="9.140625" style="9"/>
  </cols>
  <sheetData>
    <row r="1" spans="1:169" ht="15.75">
      <c r="A1" s="380"/>
      <c r="B1" s="748" t="s">
        <v>135</v>
      </c>
      <c r="C1" s="748"/>
      <c r="D1" s="748"/>
      <c r="E1" s="748"/>
      <c r="F1" s="748"/>
      <c r="G1" s="748"/>
      <c r="H1" s="748"/>
      <c r="I1" s="748"/>
      <c r="J1" s="748"/>
      <c r="K1" s="748"/>
      <c r="L1" s="748"/>
      <c r="M1" s="748"/>
      <c r="N1" s="745" t="s">
        <v>122</v>
      </c>
      <c r="O1" s="746"/>
      <c r="P1" s="746"/>
      <c r="Q1" s="746"/>
      <c r="R1" s="746"/>
      <c r="S1" s="746"/>
      <c r="T1" s="746"/>
      <c r="U1" s="746"/>
      <c r="V1" s="746"/>
      <c r="W1" s="746"/>
      <c r="X1" s="746"/>
      <c r="Y1" s="747"/>
      <c r="Z1" s="745" t="s">
        <v>318</v>
      </c>
      <c r="AA1" s="746"/>
      <c r="AB1" s="746"/>
      <c r="AC1" s="746"/>
      <c r="AD1" s="746"/>
      <c r="AE1" s="746"/>
      <c r="AF1" s="746"/>
      <c r="AG1" s="746"/>
      <c r="AH1" s="746"/>
      <c r="AI1" s="746"/>
      <c r="AJ1" s="746"/>
      <c r="AK1" s="747"/>
      <c r="AL1" s="745" t="s">
        <v>364</v>
      </c>
      <c r="AM1" s="746"/>
      <c r="AN1" s="746"/>
      <c r="AO1" s="746"/>
      <c r="AP1" s="746"/>
      <c r="AQ1" s="746"/>
      <c r="AR1" s="746"/>
      <c r="AS1" s="746"/>
      <c r="AT1" s="746"/>
      <c r="AU1" s="746"/>
      <c r="AV1" s="746"/>
      <c r="AW1" s="747"/>
      <c r="AX1" s="745" t="s">
        <v>443</v>
      </c>
      <c r="AY1" s="746"/>
      <c r="AZ1" s="746"/>
      <c r="BA1" s="746"/>
      <c r="BB1" s="746"/>
      <c r="BC1" s="746"/>
      <c r="BD1" s="746"/>
      <c r="BE1" s="746"/>
      <c r="BF1" s="746"/>
      <c r="BG1" s="746"/>
      <c r="BH1" s="746"/>
      <c r="BI1" s="747"/>
      <c r="BJ1" s="745" t="s">
        <v>483</v>
      </c>
      <c r="BK1" s="746"/>
      <c r="BL1" s="746"/>
      <c r="BM1" s="746"/>
      <c r="BN1" s="746"/>
      <c r="BO1" s="746"/>
      <c r="BP1" s="746"/>
      <c r="BQ1" s="746"/>
      <c r="BR1" s="746"/>
      <c r="BS1" s="746"/>
      <c r="BT1" s="746"/>
      <c r="BU1" s="747"/>
      <c r="BV1" s="745" t="s">
        <v>530</v>
      </c>
      <c r="BW1" s="746"/>
      <c r="BX1" s="746"/>
      <c r="BY1" s="746"/>
      <c r="BZ1" s="746"/>
      <c r="CA1" s="746"/>
      <c r="CB1" s="746"/>
      <c r="CC1" s="746"/>
      <c r="CD1" s="746"/>
      <c r="CE1" s="746"/>
      <c r="CF1" s="746"/>
      <c r="CG1" s="747"/>
      <c r="CH1" s="748" t="s">
        <v>135</v>
      </c>
      <c r="CI1" s="748"/>
      <c r="CJ1" s="748"/>
      <c r="CK1" s="748"/>
      <c r="CL1" s="748"/>
      <c r="CM1" s="748"/>
      <c r="CN1" s="748"/>
      <c r="CO1" s="748"/>
      <c r="CP1" s="748"/>
      <c r="CQ1" s="748"/>
      <c r="CR1" s="748"/>
      <c r="CS1" s="748"/>
      <c r="CT1" s="745" t="s">
        <v>122</v>
      </c>
      <c r="CU1" s="746"/>
      <c r="CV1" s="746"/>
      <c r="CW1" s="746"/>
      <c r="CX1" s="746"/>
      <c r="CY1" s="746"/>
      <c r="CZ1" s="746"/>
      <c r="DA1" s="746"/>
      <c r="DB1" s="746"/>
      <c r="DC1" s="746"/>
      <c r="DD1" s="746"/>
      <c r="DE1" s="747"/>
      <c r="DF1" s="745" t="s">
        <v>318</v>
      </c>
      <c r="DG1" s="746"/>
      <c r="DH1" s="746"/>
      <c r="DI1" s="746"/>
      <c r="DJ1" s="746"/>
      <c r="DK1" s="746"/>
      <c r="DL1" s="746"/>
      <c r="DM1" s="746"/>
      <c r="DN1" s="746"/>
      <c r="DO1" s="746"/>
      <c r="DP1" s="746"/>
      <c r="DQ1" s="747"/>
      <c r="DR1" s="745" t="s">
        <v>364</v>
      </c>
      <c r="DS1" s="746"/>
      <c r="DT1" s="746"/>
      <c r="DU1" s="746"/>
      <c r="DV1" s="746"/>
      <c r="DW1" s="746"/>
      <c r="DX1" s="746"/>
      <c r="DY1" s="746"/>
      <c r="DZ1" s="746"/>
      <c r="EA1" s="746"/>
      <c r="EB1" s="746"/>
      <c r="EC1" s="747"/>
      <c r="ED1" s="745" t="s">
        <v>443</v>
      </c>
      <c r="EE1" s="746"/>
      <c r="EF1" s="746"/>
      <c r="EG1" s="746"/>
      <c r="EH1" s="746"/>
      <c r="EI1" s="746"/>
      <c r="EJ1" s="746"/>
      <c r="EK1" s="746"/>
      <c r="EL1" s="746"/>
      <c r="EM1" s="746"/>
      <c r="EN1" s="746"/>
      <c r="EO1" s="747"/>
      <c r="EP1" s="745" t="s">
        <v>483</v>
      </c>
      <c r="EQ1" s="746"/>
      <c r="ER1" s="746"/>
      <c r="ES1" s="746"/>
      <c r="ET1" s="746"/>
      <c r="EU1" s="746"/>
      <c r="EV1" s="746"/>
      <c r="EW1" s="746"/>
      <c r="EX1" s="746"/>
      <c r="EY1" s="746"/>
      <c r="EZ1" s="746"/>
      <c r="FA1" s="747"/>
      <c r="FB1" s="745" t="s">
        <v>570</v>
      </c>
      <c r="FC1" s="746"/>
      <c r="FD1" s="746"/>
      <c r="FE1" s="746"/>
      <c r="FF1" s="746"/>
      <c r="FG1" s="746"/>
      <c r="FH1" s="746"/>
      <c r="FI1" s="746"/>
      <c r="FJ1" s="746"/>
      <c r="FK1" s="746"/>
      <c r="FL1" s="746"/>
      <c r="FM1" s="747"/>
    </row>
    <row r="2" spans="1:169" ht="12.75" customHeight="1">
      <c r="A2" s="751" t="s">
        <v>0</v>
      </c>
      <c r="B2" s="749">
        <v>2008</v>
      </c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50"/>
      <c r="N2" s="742">
        <v>2009</v>
      </c>
      <c r="O2" s="743"/>
      <c r="P2" s="743"/>
      <c r="Q2" s="743"/>
      <c r="R2" s="743"/>
      <c r="S2" s="743"/>
      <c r="T2" s="743"/>
      <c r="U2" s="743"/>
      <c r="V2" s="743"/>
      <c r="W2" s="743"/>
      <c r="X2" s="743"/>
      <c r="Y2" s="744"/>
      <c r="Z2" s="742">
        <v>2010</v>
      </c>
      <c r="AA2" s="743"/>
      <c r="AB2" s="743"/>
      <c r="AC2" s="743"/>
      <c r="AD2" s="743"/>
      <c r="AE2" s="743"/>
      <c r="AF2" s="743"/>
      <c r="AG2" s="743"/>
      <c r="AH2" s="743"/>
      <c r="AI2" s="743"/>
      <c r="AJ2" s="743"/>
      <c r="AK2" s="744"/>
      <c r="AL2" s="742">
        <v>2011</v>
      </c>
      <c r="AM2" s="743"/>
      <c r="AN2" s="743"/>
      <c r="AO2" s="743"/>
      <c r="AP2" s="743"/>
      <c r="AQ2" s="743"/>
      <c r="AR2" s="743"/>
      <c r="AS2" s="743"/>
      <c r="AT2" s="743"/>
      <c r="AU2" s="743"/>
      <c r="AV2" s="743"/>
      <c r="AW2" s="744"/>
      <c r="AX2" s="742">
        <v>2012</v>
      </c>
      <c r="AY2" s="743"/>
      <c r="AZ2" s="743"/>
      <c r="BA2" s="743"/>
      <c r="BB2" s="743"/>
      <c r="BC2" s="743"/>
      <c r="BD2" s="743"/>
      <c r="BE2" s="743"/>
      <c r="BF2" s="743"/>
      <c r="BG2" s="743"/>
      <c r="BH2" s="743"/>
      <c r="BI2" s="744"/>
      <c r="BJ2" s="742">
        <v>2013</v>
      </c>
      <c r="BK2" s="743"/>
      <c r="BL2" s="743"/>
      <c r="BM2" s="743"/>
      <c r="BN2" s="743"/>
      <c r="BO2" s="743"/>
      <c r="BP2" s="743"/>
      <c r="BQ2" s="743"/>
      <c r="BR2" s="743"/>
      <c r="BS2" s="743"/>
      <c r="BT2" s="743"/>
      <c r="BU2" s="744"/>
      <c r="BV2" s="742">
        <v>2014</v>
      </c>
      <c r="BW2" s="743"/>
      <c r="BX2" s="743"/>
      <c r="BY2" s="743"/>
      <c r="BZ2" s="743"/>
      <c r="CA2" s="743"/>
      <c r="CB2" s="743"/>
      <c r="CC2" s="743"/>
      <c r="CD2" s="743"/>
      <c r="CE2" s="743"/>
      <c r="CF2" s="743"/>
      <c r="CG2" s="744"/>
      <c r="CH2" s="749">
        <v>2008</v>
      </c>
      <c r="CI2" s="743"/>
      <c r="CJ2" s="743"/>
      <c r="CK2" s="743"/>
      <c r="CL2" s="743"/>
      <c r="CM2" s="743"/>
      <c r="CN2" s="743"/>
      <c r="CO2" s="743"/>
      <c r="CP2" s="743"/>
      <c r="CQ2" s="743"/>
      <c r="CR2" s="743"/>
      <c r="CS2" s="750"/>
      <c r="CT2" s="742">
        <v>2009</v>
      </c>
      <c r="CU2" s="743"/>
      <c r="CV2" s="743"/>
      <c r="CW2" s="743"/>
      <c r="CX2" s="743"/>
      <c r="CY2" s="743"/>
      <c r="CZ2" s="743"/>
      <c r="DA2" s="743"/>
      <c r="DB2" s="743"/>
      <c r="DC2" s="743"/>
      <c r="DD2" s="743"/>
      <c r="DE2" s="744"/>
      <c r="DF2" s="742">
        <v>2010</v>
      </c>
      <c r="DG2" s="743"/>
      <c r="DH2" s="743"/>
      <c r="DI2" s="743"/>
      <c r="DJ2" s="743"/>
      <c r="DK2" s="743"/>
      <c r="DL2" s="743"/>
      <c r="DM2" s="743"/>
      <c r="DN2" s="743"/>
      <c r="DO2" s="743"/>
      <c r="DP2" s="743"/>
      <c r="DQ2" s="744"/>
      <c r="DR2" s="742">
        <v>2011</v>
      </c>
      <c r="DS2" s="743"/>
      <c r="DT2" s="743"/>
      <c r="DU2" s="743"/>
      <c r="DV2" s="743"/>
      <c r="DW2" s="743"/>
      <c r="DX2" s="743"/>
      <c r="DY2" s="743"/>
      <c r="DZ2" s="743"/>
      <c r="EA2" s="743"/>
      <c r="EB2" s="743"/>
      <c r="EC2" s="744"/>
      <c r="ED2" s="742">
        <v>2012</v>
      </c>
      <c r="EE2" s="743"/>
      <c r="EF2" s="743"/>
      <c r="EG2" s="743"/>
      <c r="EH2" s="743"/>
      <c r="EI2" s="743"/>
      <c r="EJ2" s="743"/>
      <c r="EK2" s="743"/>
      <c r="EL2" s="743"/>
      <c r="EM2" s="743"/>
      <c r="EN2" s="743"/>
      <c r="EO2" s="744"/>
      <c r="EP2" s="742">
        <v>2013</v>
      </c>
      <c r="EQ2" s="743"/>
      <c r="ER2" s="743"/>
      <c r="ES2" s="743"/>
      <c r="ET2" s="743"/>
      <c r="EU2" s="743"/>
      <c r="EV2" s="743"/>
      <c r="EW2" s="743"/>
      <c r="EX2" s="743"/>
      <c r="EY2" s="743"/>
      <c r="EZ2" s="743"/>
      <c r="FA2" s="744"/>
      <c r="FB2" s="742">
        <v>2015</v>
      </c>
      <c r="FC2" s="743"/>
      <c r="FD2" s="743"/>
      <c r="FE2" s="743"/>
      <c r="FF2" s="743"/>
      <c r="FG2" s="743"/>
      <c r="FH2" s="743"/>
      <c r="FI2" s="743"/>
      <c r="FJ2" s="743"/>
      <c r="FK2" s="743"/>
      <c r="FL2" s="743"/>
      <c r="FM2" s="744"/>
    </row>
    <row r="3" spans="1:169" ht="13.5" thickBot="1">
      <c r="A3" s="751"/>
      <c r="B3" s="379" t="s">
        <v>123</v>
      </c>
      <c r="C3" s="3" t="s">
        <v>124</v>
      </c>
      <c r="D3" s="3" t="s">
        <v>125</v>
      </c>
      <c r="E3" s="3" t="s">
        <v>126</v>
      </c>
      <c r="F3" s="3" t="s">
        <v>127</v>
      </c>
      <c r="G3" s="3" t="s">
        <v>128</v>
      </c>
      <c r="H3" s="3" t="s">
        <v>129</v>
      </c>
      <c r="I3" s="3" t="s">
        <v>130</v>
      </c>
      <c r="J3" s="3" t="s">
        <v>131</v>
      </c>
      <c r="K3" s="3" t="s">
        <v>6</v>
      </c>
      <c r="L3" s="3" t="s">
        <v>132</v>
      </c>
      <c r="M3" s="2" t="s">
        <v>133</v>
      </c>
      <c r="N3" s="283" t="s">
        <v>123</v>
      </c>
      <c r="O3" s="177" t="s">
        <v>124</v>
      </c>
      <c r="P3" s="177" t="s">
        <v>125</v>
      </c>
      <c r="Q3" s="177" t="s">
        <v>126</v>
      </c>
      <c r="R3" s="177" t="s">
        <v>127</v>
      </c>
      <c r="S3" s="177" t="s">
        <v>128</v>
      </c>
      <c r="T3" s="177" t="s">
        <v>129</v>
      </c>
      <c r="U3" s="177" t="s">
        <v>130</v>
      </c>
      <c r="V3" s="177" t="s">
        <v>131</v>
      </c>
      <c r="W3" s="177" t="s">
        <v>6</v>
      </c>
      <c r="X3" s="177" t="s">
        <v>132</v>
      </c>
      <c r="Y3" s="303" t="s">
        <v>133</v>
      </c>
      <c r="Z3" s="283" t="s">
        <v>123</v>
      </c>
      <c r="AA3" s="177" t="s">
        <v>124</v>
      </c>
      <c r="AB3" s="177" t="s">
        <v>125</v>
      </c>
      <c r="AC3" s="177" t="s">
        <v>126</v>
      </c>
      <c r="AD3" s="177" t="s">
        <v>127</v>
      </c>
      <c r="AE3" s="177" t="s">
        <v>128</v>
      </c>
      <c r="AF3" s="177" t="s">
        <v>129</v>
      </c>
      <c r="AG3" s="177" t="s">
        <v>130</v>
      </c>
      <c r="AH3" s="177" t="s">
        <v>131</v>
      </c>
      <c r="AI3" s="177" t="s">
        <v>6</v>
      </c>
      <c r="AJ3" s="177" t="s">
        <v>132</v>
      </c>
      <c r="AK3" s="303" t="s">
        <v>133</v>
      </c>
      <c r="AL3" s="283" t="s">
        <v>123</v>
      </c>
      <c r="AM3" s="177" t="s">
        <v>124</v>
      </c>
      <c r="AN3" s="177" t="s">
        <v>125</v>
      </c>
      <c r="AO3" s="177" t="s">
        <v>126</v>
      </c>
      <c r="AP3" s="177" t="s">
        <v>127</v>
      </c>
      <c r="AQ3" s="177" t="s">
        <v>128</v>
      </c>
      <c r="AR3" s="177" t="s">
        <v>129</v>
      </c>
      <c r="AS3" s="177" t="s">
        <v>130</v>
      </c>
      <c r="AT3" s="177" t="s">
        <v>131</v>
      </c>
      <c r="AU3" s="177" t="s">
        <v>6</v>
      </c>
      <c r="AV3" s="177" t="s">
        <v>132</v>
      </c>
      <c r="AW3" s="303" t="s">
        <v>133</v>
      </c>
      <c r="AX3" s="283" t="s">
        <v>123</v>
      </c>
      <c r="AY3" s="177" t="s">
        <v>124</v>
      </c>
      <c r="AZ3" s="177" t="s">
        <v>125</v>
      </c>
      <c r="BA3" s="177" t="s">
        <v>126</v>
      </c>
      <c r="BB3" s="177" t="s">
        <v>127</v>
      </c>
      <c r="BC3" s="177" t="s">
        <v>128</v>
      </c>
      <c r="BD3" s="177" t="s">
        <v>129</v>
      </c>
      <c r="BE3" s="177" t="s">
        <v>130</v>
      </c>
      <c r="BF3" s="177" t="s">
        <v>131</v>
      </c>
      <c r="BG3" s="177" t="s">
        <v>6</v>
      </c>
      <c r="BH3" s="177" t="s">
        <v>132</v>
      </c>
      <c r="BI3" s="303" t="s">
        <v>133</v>
      </c>
      <c r="BJ3" s="283" t="s">
        <v>123</v>
      </c>
      <c r="BK3" s="177" t="s">
        <v>124</v>
      </c>
      <c r="BL3" s="177" t="s">
        <v>125</v>
      </c>
      <c r="BM3" s="177" t="s">
        <v>126</v>
      </c>
      <c r="BN3" s="177" t="s">
        <v>127</v>
      </c>
      <c r="BO3" s="177" t="s">
        <v>128</v>
      </c>
      <c r="BP3" s="177" t="s">
        <v>129</v>
      </c>
      <c r="BQ3" s="177" t="s">
        <v>130</v>
      </c>
      <c r="BR3" s="177" t="s">
        <v>131</v>
      </c>
      <c r="BS3" s="177" t="s">
        <v>6</v>
      </c>
      <c r="BT3" s="177" t="s">
        <v>132</v>
      </c>
      <c r="BU3" s="303" t="s">
        <v>133</v>
      </c>
      <c r="BV3" s="283" t="s">
        <v>123</v>
      </c>
      <c r="BW3" s="177" t="s">
        <v>124</v>
      </c>
      <c r="BX3" s="177" t="s">
        <v>125</v>
      </c>
      <c r="BY3" s="177" t="s">
        <v>126</v>
      </c>
      <c r="BZ3" s="177" t="s">
        <v>127</v>
      </c>
      <c r="CA3" s="177" t="s">
        <v>128</v>
      </c>
      <c r="CB3" s="177" t="s">
        <v>129</v>
      </c>
      <c r="CC3" s="177" t="s">
        <v>130</v>
      </c>
      <c r="CD3" s="177" t="s">
        <v>131</v>
      </c>
      <c r="CE3" s="177" t="s">
        <v>6</v>
      </c>
      <c r="CF3" s="177" t="s">
        <v>132</v>
      </c>
      <c r="CG3" s="303" t="s">
        <v>133</v>
      </c>
      <c r="CH3" s="379" t="s">
        <v>123</v>
      </c>
      <c r="CI3" s="3" t="s">
        <v>124</v>
      </c>
      <c r="CJ3" s="3" t="s">
        <v>125</v>
      </c>
      <c r="CK3" s="3" t="s">
        <v>126</v>
      </c>
      <c r="CL3" s="3" t="s">
        <v>127</v>
      </c>
      <c r="CM3" s="3" t="s">
        <v>128</v>
      </c>
      <c r="CN3" s="3" t="s">
        <v>129</v>
      </c>
      <c r="CO3" s="3" t="s">
        <v>130</v>
      </c>
      <c r="CP3" s="3" t="s">
        <v>131</v>
      </c>
      <c r="CQ3" s="3" t="s">
        <v>6</v>
      </c>
      <c r="CR3" s="3" t="s">
        <v>132</v>
      </c>
      <c r="CS3" s="2" t="s">
        <v>133</v>
      </c>
      <c r="CT3" s="283" t="s">
        <v>123</v>
      </c>
      <c r="CU3" s="177" t="s">
        <v>124</v>
      </c>
      <c r="CV3" s="177" t="s">
        <v>125</v>
      </c>
      <c r="CW3" s="177" t="s">
        <v>126</v>
      </c>
      <c r="CX3" s="177" t="s">
        <v>127</v>
      </c>
      <c r="CY3" s="177" t="s">
        <v>128</v>
      </c>
      <c r="CZ3" s="177" t="s">
        <v>129</v>
      </c>
      <c r="DA3" s="177" t="s">
        <v>130</v>
      </c>
      <c r="DB3" s="177" t="s">
        <v>131</v>
      </c>
      <c r="DC3" s="177" t="s">
        <v>6</v>
      </c>
      <c r="DD3" s="177" t="s">
        <v>132</v>
      </c>
      <c r="DE3" s="303" t="s">
        <v>133</v>
      </c>
      <c r="DF3" s="283" t="s">
        <v>123</v>
      </c>
      <c r="DG3" s="177" t="s">
        <v>124</v>
      </c>
      <c r="DH3" s="177" t="s">
        <v>125</v>
      </c>
      <c r="DI3" s="177" t="s">
        <v>126</v>
      </c>
      <c r="DJ3" s="177" t="s">
        <v>127</v>
      </c>
      <c r="DK3" s="177" t="s">
        <v>128</v>
      </c>
      <c r="DL3" s="177" t="s">
        <v>129</v>
      </c>
      <c r="DM3" s="177" t="s">
        <v>130</v>
      </c>
      <c r="DN3" s="177" t="s">
        <v>131</v>
      </c>
      <c r="DO3" s="177" t="s">
        <v>6</v>
      </c>
      <c r="DP3" s="177" t="s">
        <v>132</v>
      </c>
      <c r="DQ3" s="303" t="s">
        <v>133</v>
      </c>
      <c r="DR3" s="283" t="s">
        <v>123</v>
      </c>
      <c r="DS3" s="177" t="s">
        <v>124</v>
      </c>
      <c r="DT3" s="177" t="s">
        <v>125</v>
      </c>
      <c r="DU3" s="177" t="s">
        <v>126</v>
      </c>
      <c r="DV3" s="177" t="s">
        <v>127</v>
      </c>
      <c r="DW3" s="177" t="s">
        <v>128</v>
      </c>
      <c r="DX3" s="177" t="s">
        <v>129</v>
      </c>
      <c r="DY3" s="177" t="s">
        <v>130</v>
      </c>
      <c r="DZ3" s="177" t="s">
        <v>131</v>
      </c>
      <c r="EA3" s="177" t="s">
        <v>6</v>
      </c>
      <c r="EB3" s="177" t="s">
        <v>132</v>
      </c>
      <c r="EC3" s="303" t="s">
        <v>133</v>
      </c>
      <c r="ED3" s="283" t="s">
        <v>123</v>
      </c>
      <c r="EE3" s="177" t="s">
        <v>124</v>
      </c>
      <c r="EF3" s="177" t="s">
        <v>125</v>
      </c>
      <c r="EG3" s="177" t="s">
        <v>126</v>
      </c>
      <c r="EH3" s="177" t="s">
        <v>127</v>
      </c>
      <c r="EI3" s="177" t="s">
        <v>128</v>
      </c>
      <c r="EJ3" s="177" t="s">
        <v>129</v>
      </c>
      <c r="EK3" s="177" t="s">
        <v>130</v>
      </c>
      <c r="EL3" s="177" t="s">
        <v>131</v>
      </c>
      <c r="EM3" s="177" t="s">
        <v>6</v>
      </c>
      <c r="EN3" s="177" t="s">
        <v>132</v>
      </c>
      <c r="EO3" s="303" t="s">
        <v>133</v>
      </c>
      <c r="EP3" s="283" t="s">
        <v>123</v>
      </c>
      <c r="EQ3" s="177" t="s">
        <v>124</v>
      </c>
      <c r="ER3" s="177" t="s">
        <v>125</v>
      </c>
      <c r="ES3" s="177" t="s">
        <v>126</v>
      </c>
      <c r="ET3" s="177" t="s">
        <v>127</v>
      </c>
      <c r="EU3" s="177" t="s">
        <v>128</v>
      </c>
      <c r="EV3" s="177" t="s">
        <v>129</v>
      </c>
      <c r="EW3" s="177" t="s">
        <v>130</v>
      </c>
      <c r="EX3" s="177" t="s">
        <v>131</v>
      </c>
      <c r="EY3" s="177" t="s">
        <v>6</v>
      </c>
      <c r="EZ3" s="177" t="s">
        <v>132</v>
      </c>
      <c r="FA3" s="303" t="s">
        <v>133</v>
      </c>
      <c r="FB3" s="283" t="s">
        <v>123</v>
      </c>
      <c r="FC3" s="177" t="s">
        <v>124</v>
      </c>
      <c r="FD3" s="177" t="s">
        <v>125</v>
      </c>
      <c r="FE3" s="177" t="s">
        <v>126</v>
      </c>
      <c r="FF3" s="177" t="s">
        <v>127</v>
      </c>
      <c r="FG3" s="177" t="s">
        <v>128</v>
      </c>
      <c r="FH3" s="177" t="s">
        <v>129</v>
      </c>
      <c r="FI3" s="177" t="s">
        <v>130</v>
      </c>
      <c r="FJ3" s="177" t="s">
        <v>131</v>
      </c>
      <c r="FK3" s="177" t="s">
        <v>6</v>
      </c>
      <c r="FL3" s="177" t="s">
        <v>132</v>
      </c>
      <c r="FM3" s="303" t="s">
        <v>133</v>
      </c>
    </row>
    <row r="4" spans="1:169" ht="15" thickBot="1">
      <c r="A4" s="381" t="s">
        <v>5</v>
      </c>
      <c r="B4" s="156"/>
      <c r="C4" s="10"/>
      <c r="D4" s="10"/>
      <c r="E4" s="64" t="s">
        <v>134</v>
      </c>
      <c r="F4" s="10"/>
      <c r="G4" s="10"/>
      <c r="H4" s="10"/>
      <c r="I4" s="10"/>
      <c r="J4" s="10"/>
      <c r="K4" s="10"/>
      <c r="L4" s="10"/>
      <c r="M4" s="17"/>
      <c r="N4" s="304" t="s">
        <v>134</v>
      </c>
      <c r="O4" s="178" t="s">
        <v>134</v>
      </c>
      <c r="P4" s="324"/>
      <c r="Q4" s="319"/>
      <c r="R4" s="319"/>
      <c r="S4" s="319"/>
      <c r="T4" s="319"/>
      <c r="U4" s="319"/>
      <c r="V4" s="181"/>
      <c r="W4" s="132" t="s">
        <v>134</v>
      </c>
      <c r="X4" s="325"/>
      <c r="Y4" s="305" t="s">
        <v>134</v>
      </c>
      <c r="Z4" s="132" t="s">
        <v>134</v>
      </c>
      <c r="AA4" s="323"/>
      <c r="AB4" s="132" t="s">
        <v>134</v>
      </c>
      <c r="AC4" s="324"/>
      <c r="AD4" s="319"/>
      <c r="AE4" s="319"/>
      <c r="AF4" s="319"/>
      <c r="AG4" s="319"/>
      <c r="AH4" s="319"/>
      <c r="AI4" s="132" t="s">
        <v>134</v>
      </c>
      <c r="AJ4" s="319"/>
      <c r="AK4" s="306"/>
      <c r="AL4" s="321"/>
      <c r="AM4" s="331"/>
      <c r="AN4" s="319"/>
      <c r="AO4" s="331"/>
      <c r="AP4" s="132" t="s">
        <v>134</v>
      </c>
      <c r="AQ4" s="319"/>
      <c r="AR4" s="319"/>
      <c r="AS4" s="319"/>
      <c r="AT4" s="319"/>
      <c r="AU4" s="318"/>
      <c r="AV4" s="319"/>
      <c r="AW4" s="181"/>
      <c r="AX4" s="397"/>
      <c r="AY4" s="203"/>
      <c r="AZ4" s="132" t="s">
        <v>134</v>
      </c>
      <c r="BA4" s="318"/>
      <c r="BB4" s="340"/>
      <c r="BC4" s="319"/>
      <c r="BD4" s="319"/>
      <c r="BE4" s="319"/>
      <c r="BF4" s="319"/>
      <c r="BG4" s="318"/>
      <c r="BH4" s="319"/>
      <c r="BI4" s="306"/>
      <c r="BJ4" s="397"/>
      <c r="BK4" s="345"/>
      <c r="BL4" s="331"/>
      <c r="BM4" s="132" t="s">
        <v>134</v>
      </c>
      <c r="BN4" s="467"/>
      <c r="BO4" s="319"/>
      <c r="BP4" s="319"/>
      <c r="BQ4" s="319"/>
      <c r="BR4" s="319"/>
      <c r="BS4" s="318"/>
      <c r="BT4" s="319"/>
      <c r="BU4" s="181"/>
      <c r="BV4" s="333" t="s">
        <v>134</v>
      </c>
      <c r="BW4" s="551"/>
      <c r="BX4" s="552"/>
      <c r="BY4" s="603"/>
      <c r="BZ4" s="333" t="s">
        <v>134</v>
      </c>
      <c r="CA4" s="620"/>
      <c r="CB4" s="553"/>
      <c r="CC4" s="553"/>
      <c r="CD4" s="553"/>
      <c r="CE4" s="552"/>
      <c r="CF4" s="553"/>
      <c r="CG4" s="554"/>
      <c r="CH4" s="156"/>
      <c r="CI4" s="10"/>
      <c r="CJ4" s="10"/>
      <c r="CK4" s="64" t="s">
        <v>134</v>
      </c>
      <c r="CL4" s="10"/>
      <c r="CM4" s="10"/>
      <c r="CN4" s="10"/>
      <c r="CO4" s="10"/>
      <c r="CP4" s="10"/>
      <c r="CQ4" s="10"/>
      <c r="CR4" s="10"/>
      <c r="CS4" s="17"/>
      <c r="CT4" s="304" t="s">
        <v>134</v>
      </c>
      <c r="CU4" s="178" t="s">
        <v>134</v>
      </c>
      <c r="CV4" s="324"/>
      <c r="CW4" s="319"/>
      <c r="CX4" s="319"/>
      <c r="CY4" s="319"/>
      <c r="CZ4" s="319"/>
      <c r="DA4" s="319"/>
      <c r="DB4" s="181"/>
      <c r="DC4" s="132" t="s">
        <v>134</v>
      </c>
      <c r="DD4" s="325"/>
      <c r="DE4" s="305" t="s">
        <v>134</v>
      </c>
      <c r="DF4" s="132" t="s">
        <v>134</v>
      </c>
      <c r="DG4" s="323"/>
      <c r="DH4" s="132" t="s">
        <v>134</v>
      </c>
      <c r="DI4" s="324"/>
      <c r="DJ4" s="319"/>
      <c r="DK4" s="319"/>
      <c r="DL4" s="319"/>
      <c r="DM4" s="319"/>
      <c r="DN4" s="319"/>
      <c r="DO4" s="132" t="s">
        <v>134</v>
      </c>
      <c r="DP4" s="319"/>
      <c r="DQ4" s="306"/>
      <c r="DR4" s="321"/>
      <c r="DS4" s="331"/>
      <c r="DT4" s="319"/>
      <c r="DU4" s="331"/>
      <c r="DV4" s="132" t="s">
        <v>134</v>
      </c>
      <c r="DW4" s="319"/>
      <c r="DX4" s="319"/>
      <c r="DY4" s="319"/>
      <c r="DZ4" s="319"/>
      <c r="EA4" s="318"/>
      <c r="EB4" s="319"/>
      <c r="EC4" s="181"/>
      <c r="ED4" s="397"/>
      <c r="EE4" s="203"/>
      <c r="EF4" s="132" t="s">
        <v>134</v>
      </c>
      <c r="EG4" s="318"/>
      <c r="EH4" s="340"/>
      <c r="EI4" s="319"/>
      <c r="EJ4" s="319"/>
      <c r="EK4" s="319"/>
      <c r="EL4" s="319"/>
      <c r="EM4" s="318"/>
      <c r="EN4" s="319"/>
      <c r="EO4" s="306"/>
      <c r="EP4" s="397"/>
      <c r="EQ4" s="345"/>
      <c r="ER4" s="331"/>
      <c r="ES4" s="132" t="s">
        <v>134</v>
      </c>
      <c r="ET4" s="467"/>
      <c r="EU4" s="319"/>
      <c r="EV4" s="319"/>
      <c r="EW4" s="319"/>
      <c r="EX4" s="319"/>
      <c r="EY4" s="318"/>
      <c r="EZ4" s="319"/>
      <c r="FA4" s="181"/>
      <c r="FB4" s="705"/>
      <c r="FC4" s="553"/>
      <c r="FD4" s="552"/>
      <c r="FE4" s="552"/>
      <c r="FF4" s="552"/>
      <c r="FG4" s="553"/>
      <c r="FH4" s="553"/>
      <c r="FI4" s="553"/>
      <c r="FJ4" s="553"/>
      <c r="FK4" s="552"/>
      <c r="FL4" s="553"/>
      <c r="FM4" s="554"/>
    </row>
    <row r="5" spans="1:169" ht="17.25" customHeight="1" thickBot="1">
      <c r="A5" s="381" t="s">
        <v>7</v>
      </c>
      <c r="B5" s="156"/>
      <c r="C5" s="10"/>
      <c r="D5" s="10"/>
      <c r="E5" s="10"/>
      <c r="F5" s="10"/>
      <c r="G5" s="10"/>
      <c r="H5" s="10"/>
      <c r="I5" s="10"/>
      <c r="J5" s="10"/>
      <c r="K5" s="10"/>
      <c r="L5" s="10"/>
      <c r="M5" s="14"/>
      <c r="N5" s="285"/>
      <c r="O5" s="12"/>
      <c r="P5" s="10"/>
      <c r="Q5" s="10"/>
      <c r="R5" s="10"/>
      <c r="S5" s="10"/>
      <c r="T5" s="10"/>
      <c r="U5" s="10"/>
      <c r="V5" s="10"/>
      <c r="W5" s="12"/>
      <c r="X5" s="10"/>
      <c r="Y5" s="306"/>
      <c r="Z5" s="285"/>
      <c r="AA5" s="10"/>
      <c r="AB5" s="12"/>
      <c r="AC5" s="10"/>
      <c r="AD5" s="10"/>
      <c r="AE5" s="10"/>
      <c r="AF5" s="10"/>
      <c r="AG5" s="10"/>
      <c r="AH5" s="10"/>
      <c r="AI5" s="10"/>
      <c r="AJ5" s="162"/>
      <c r="AK5" s="284"/>
      <c r="AL5" s="186"/>
      <c r="AM5" s="10"/>
      <c r="AN5" s="12"/>
      <c r="AO5" s="10"/>
      <c r="AP5" s="10"/>
      <c r="AQ5" s="10"/>
      <c r="AR5" s="10"/>
      <c r="AS5" s="10"/>
      <c r="AT5" s="10"/>
      <c r="AU5" s="10"/>
      <c r="AV5" s="10"/>
      <c r="AW5" s="14"/>
      <c r="AX5" s="285"/>
      <c r="AY5" s="10"/>
      <c r="AZ5" s="10"/>
      <c r="BA5" s="14"/>
      <c r="BB5" s="34"/>
      <c r="BC5" s="156"/>
      <c r="BD5" s="10"/>
      <c r="BE5" s="106"/>
      <c r="BF5" s="10"/>
      <c r="BG5" s="10"/>
      <c r="BH5" s="10"/>
      <c r="BI5" s="284"/>
      <c r="BJ5" s="288"/>
      <c r="BK5" s="132" t="s">
        <v>134</v>
      </c>
      <c r="BL5" s="156"/>
      <c r="BM5" s="12"/>
      <c r="BN5" s="34"/>
      <c r="BO5" s="10"/>
      <c r="BP5" s="10"/>
      <c r="BQ5" s="34"/>
      <c r="BR5" s="10"/>
      <c r="BS5" s="10"/>
      <c r="BT5" s="10"/>
      <c r="BU5" s="14"/>
      <c r="BV5" s="555"/>
      <c r="BW5" s="556"/>
      <c r="BX5" s="557"/>
      <c r="BY5" s="557"/>
      <c r="BZ5" s="619"/>
      <c r="CA5" s="216"/>
      <c r="CB5" s="333" t="s">
        <v>134</v>
      </c>
      <c r="CC5" s="557"/>
      <c r="CD5" s="557"/>
      <c r="CE5" s="557"/>
      <c r="CF5" s="557"/>
      <c r="CG5" s="558"/>
      <c r="CH5" s="156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4"/>
      <c r="CT5" s="285"/>
      <c r="CU5" s="12"/>
      <c r="CV5" s="10"/>
      <c r="CW5" s="10"/>
      <c r="CX5" s="10"/>
      <c r="CY5" s="10"/>
      <c r="CZ5" s="10"/>
      <c r="DA5" s="10"/>
      <c r="DB5" s="10"/>
      <c r="DC5" s="12"/>
      <c r="DD5" s="10"/>
      <c r="DE5" s="306"/>
      <c r="DF5" s="285"/>
      <c r="DG5" s="10"/>
      <c r="DH5" s="12"/>
      <c r="DI5" s="10"/>
      <c r="DJ5" s="10"/>
      <c r="DK5" s="10"/>
      <c r="DL5" s="10"/>
      <c r="DM5" s="10"/>
      <c r="DN5" s="10"/>
      <c r="DO5" s="10"/>
      <c r="DP5" s="162"/>
      <c r="DQ5" s="284"/>
      <c r="DR5" s="186"/>
      <c r="DS5" s="10"/>
      <c r="DT5" s="12"/>
      <c r="DU5" s="10"/>
      <c r="DV5" s="10"/>
      <c r="DW5" s="10"/>
      <c r="DX5" s="10"/>
      <c r="DY5" s="10"/>
      <c r="DZ5" s="10"/>
      <c r="EA5" s="10"/>
      <c r="EB5" s="10"/>
      <c r="EC5" s="14"/>
      <c r="ED5" s="285"/>
      <c r="EE5" s="10"/>
      <c r="EF5" s="10"/>
      <c r="EG5" s="14"/>
      <c r="EH5" s="34"/>
      <c r="EI5" s="156"/>
      <c r="EJ5" s="10"/>
      <c r="EK5" s="106"/>
      <c r="EL5" s="10"/>
      <c r="EM5" s="10"/>
      <c r="EN5" s="10"/>
      <c r="EO5" s="284"/>
      <c r="EP5" s="288"/>
      <c r="EQ5" s="132" t="s">
        <v>134</v>
      </c>
      <c r="ER5" s="156"/>
      <c r="ES5" s="12"/>
      <c r="ET5" s="34"/>
      <c r="EU5" s="10"/>
      <c r="EV5" s="10"/>
      <c r="EW5" s="34"/>
      <c r="EX5" s="10"/>
      <c r="EY5" s="10"/>
      <c r="EZ5" s="10"/>
      <c r="FA5" s="14"/>
      <c r="FB5" s="559"/>
      <c r="FC5" s="556"/>
      <c r="FD5" s="557"/>
      <c r="FE5" s="557"/>
      <c r="FF5" s="557"/>
      <c r="FG5" s="34"/>
      <c r="FH5" s="556"/>
      <c r="FI5" s="557"/>
      <c r="FJ5" s="557"/>
      <c r="FK5" s="557"/>
      <c r="FL5" s="557"/>
      <c r="FM5" s="558"/>
    </row>
    <row r="6" spans="1:169" ht="18" customHeight="1" thickBot="1">
      <c r="A6" s="381" t="s">
        <v>8</v>
      </c>
      <c r="B6" s="156"/>
      <c r="C6" s="10"/>
      <c r="D6" s="10"/>
      <c r="E6" s="10"/>
      <c r="F6" s="10"/>
      <c r="G6" s="10"/>
      <c r="H6" s="10"/>
      <c r="I6" s="10"/>
      <c r="J6" s="10"/>
      <c r="K6" s="10"/>
      <c r="L6" s="10"/>
      <c r="M6" s="14"/>
      <c r="N6" s="186"/>
      <c r="O6" s="10"/>
      <c r="P6" s="10"/>
      <c r="Q6" s="10"/>
      <c r="R6" s="10"/>
      <c r="S6" s="10"/>
      <c r="T6" s="10"/>
      <c r="U6" s="10"/>
      <c r="V6" s="10"/>
      <c r="W6" s="10"/>
      <c r="X6" s="10"/>
      <c r="Y6" s="284"/>
      <c r="Z6" s="186"/>
      <c r="AA6" s="10"/>
      <c r="AB6" s="10"/>
      <c r="AC6" s="10"/>
      <c r="AD6" s="10"/>
      <c r="AE6" s="10"/>
      <c r="AF6" s="10"/>
      <c r="AG6" s="10"/>
      <c r="AH6" s="10"/>
      <c r="AI6" s="14"/>
      <c r="AJ6" s="132" t="s">
        <v>134</v>
      </c>
      <c r="AK6" s="286"/>
      <c r="AL6" s="186"/>
      <c r="AM6" s="10"/>
      <c r="AN6" s="10"/>
      <c r="AO6" s="10"/>
      <c r="AP6" s="10"/>
      <c r="AQ6" s="10"/>
      <c r="AR6" s="10"/>
      <c r="AS6" s="10"/>
      <c r="AT6" s="10"/>
      <c r="AU6" s="10"/>
      <c r="AV6" s="278"/>
      <c r="AW6" s="14"/>
      <c r="AX6" s="186"/>
      <c r="AY6" s="10"/>
      <c r="AZ6" s="10"/>
      <c r="BA6" s="10"/>
      <c r="BB6" s="12"/>
      <c r="BC6" s="10"/>
      <c r="BD6" s="10"/>
      <c r="BE6" s="10"/>
      <c r="BF6" s="10"/>
      <c r="BG6" s="10"/>
      <c r="BH6" s="278"/>
      <c r="BI6" s="284"/>
      <c r="BJ6" s="186"/>
      <c r="BK6" s="16"/>
      <c r="BL6" s="10"/>
      <c r="BM6" s="10"/>
      <c r="BN6" s="10"/>
      <c r="BO6" s="10"/>
      <c r="BP6" s="10"/>
      <c r="BQ6" s="10"/>
      <c r="BR6" s="10"/>
      <c r="BS6" s="10"/>
      <c r="BT6" s="278"/>
      <c r="BU6" s="14"/>
      <c r="BV6" s="559"/>
      <c r="BW6" s="557"/>
      <c r="BX6" s="560"/>
      <c r="BY6" s="557"/>
      <c r="BZ6" s="557"/>
      <c r="CA6" s="600"/>
      <c r="CB6" s="557"/>
      <c r="CC6" s="557"/>
      <c r="CD6" s="557"/>
      <c r="CE6" s="557"/>
      <c r="CF6" s="556"/>
      <c r="CG6" s="558"/>
      <c r="CH6" s="156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4"/>
      <c r="CT6" s="186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284"/>
      <c r="DF6" s="186"/>
      <c r="DG6" s="10"/>
      <c r="DH6" s="10"/>
      <c r="DI6" s="10"/>
      <c r="DJ6" s="10"/>
      <c r="DK6" s="10"/>
      <c r="DL6" s="10"/>
      <c r="DM6" s="10"/>
      <c r="DN6" s="10"/>
      <c r="DO6" s="14"/>
      <c r="DP6" s="132" t="s">
        <v>134</v>
      </c>
      <c r="DQ6" s="286"/>
      <c r="DR6" s="186"/>
      <c r="DS6" s="10"/>
      <c r="DT6" s="10"/>
      <c r="DU6" s="10"/>
      <c r="DV6" s="10"/>
      <c r="DW6" s="10"/>
      <c r="DX6" s="10"/>
      <c r="DY6" s="10"/>
      <c r="DZ6" s="10"/>
      <c r="EA6" s="10"/>
      <c r="EB6" s="278"/>
      <c r="EC6" s="14"/>
      <c r="ED6" s="186"/>
      <c r="EE6" s="10"/>
      <c r="EF6" s="10"/>
      <c r="EG6" s="10"/>
      <c r="EH6" s="12"/>
      <c r="EI6" s="10"/>
      <c r="EJ6" s="10"/>
      <c r="EK6" s="10"/>
      <c r="EL6" s="10"/>
      <c r="EM6" s="10"/>
      <c r="EN6" s="278"/>
      <c r="EO6" s="284"/>
      <c r="EP6" s="186"/>
      <c r="EQ6" s="16"/>
      <c r="ER6" s="10"/>
      <c r="ES6" s="10"/>
      <c r="ET6" s="10"/>
      <c r="EU6" s="10"/>
      <c r="EV6" s="10"/>
      <c r="EW6" s="10"/>
      <c r="EX6" s="10"/>
      <c r="EY6" s="10"/>
      <c r="EZ6" s="278"/>
      <c r="FA6" s="14"/>
      <c r="FB6" s="559"/>
      <c r="FC6" s="557"/>
      <c r="FD6" s="557"/>
      <c r="FE6" s="557"/>
      <c r="FF6" s="557"/>
      <c r="FG6" s="557"/>
      <c r="FH6" s="557"/>
      <c r="FI6" s="557"/>
      <c r="FJ6" s="557"/>
      <c r="FK6" s="557"/>
      <c r="FL6" s="556"/>
      <c r="FM6" s="558"/>
    </row>
    <row r="7" spans="1:169" ht="16.5" customHeight="1" thickBot="1">
      <c r="A7" s="382" t="s">
        <v>9</v>
      </c>
      <c r="B7" s="157"/>
      <c r="C7" s="11"/>
      <c r="D7" s="11"/>
      <c r="E7" s="11"/>
      <c r="F7" s="11"/>
      <c r="G7" s="11"/>
      <c r="H7" s="11"/>
      <c r="I7" s="11"/>
      <c r="J7" s="11"/>
      <c r="K7" s="11"/>
      <c r="L7" s="11"/>
      <c r="M7" s="15"/>
      <c r="N7" s="179"/>
      <c r="O7" s="11"/>
      <c r="P7" s="11"/>
      <c r="Q7" s="11"/>
      <c r="R7" s="11"/>
      <c r="S7" s="11"/>
      <c r="T7" s="11"/>
      <c r="U7" s="11"/>
      <c r="V7" s="11"/>
      <c r="W7" s="11"/>
      <c r="X7" s="11"/>
      <c r="Y7" s="287"/>
      <c r="Z7" s="179"/>
      <c r="AA7" s="11"/>
      <c r="AB7" s="11"/>
      <c r="AC7" s="11"/>
      <c r="AD7" s="11"/>
      <c r="AE7" s="11"/>
      <c r="AF7" s="11"/>
      <c r="AG7" s="11"/>
      <c r="AH7" s="11"/>
      <c r="AI7" s="11"/>
      <c r="AJ7" s="184"/>
      <c r="AK7" s="287"/>
      <c r="AL7" s="179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5"/>
      <c r="AX7" s="179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287"/>
      <c r="BJ7" s="179"/>
      <c r="BK7" s="15"/>
      <c r="BL7" s="11"/>
      <c r="BM7" s="11"/>
      <c r="BN7" s="11"/>
      <c r="BO7" s="11"/>
      <c r="BP7" s="11"/>
      <c r="BQ7" s="11"/>
      <c r="BR7" s="11"/>
      <c r="BS7" s="11"/>
      <c r="BT7" s="11"/>
      <c r="BU7" s="15"/>
      <c r="BV7" s="561"/>
      <c r="BW7" s="562"/>
      <c r="BX7" s="333" t="s">
        <v>134</v>
      </c>
      <c r="BY7" s="563"/>
      <c r="BZ7" s="564"/>
      <c r="CA7" s="564"/>
      <c r="CB7" s="564"/>
      <c r="CC7" s="564"/>
      <c r="CD7" s="564"/>
      <c r="CE7" s="564"/>
      <c r="CF7" s="564"/>
      <c r="CG7" s="565"/>
      <c r="CH7" s="157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5"/>
      <c r="CT7" s="179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287"/>
      <c r="DF7" s="179"/>
      <c r="DG7" s="11"/>
      <c r="DH7" s="11"/>
      <c r="DI7" s="11"/>
      <c r="DJ7" s="11"/>
      <c r="DK7" s="11"/>
      <c r="DL7" s="11"/>
      <c r="DM7" s="11"/>
      <c r="DN7" s="11"/>
      <c r="DO7" s="11"/>
      <c r="DP7" s="184"/>
      <c r="DQ7" s="287"/>
      <c r="DR7" s="179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5"/>
      <c r="ED7" s="179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287"/>
      <c r="EP7" s="179"/>
      <c r="EQ7" s="15"/>
      <c r="ER7" s="11"/>
      <c r="ES7" s="11"/>
      <c r="ET7" s="11"/>
      <c r="EU7" s="11"/>
      <c r="EV7" s="11"/>
      <c r="EW7" s="11"/>
      <c r="EX7" s="11"/>
      <c r="EY7" s="11"/>
      <c r="EZ7" s="11"/>
      <c r="FA7" s="15"/>
      <c r="FB7" s="561"/>
      <c r="FC7" s="564"/>
      <c r="FD7" s="703"/>
      <c r="FE7" s="564"/>
      <c r="FF7" s="564"/>
      <c r="FG7" s="564"/>
      <c r="FH7" s="564"/>
      <c r="FI7" s="564"/>
      <c r="FJ7" s="564"/>
      <c r="FK7" s="564"/>
      <c r="FL7" s="564"/>
      <c r="FM7" s="565"/>
    </row>
    <row r="8" spans="1:169" ht="15" thickBot="1">
      <c r="A8" s="4" t="s">
        <v>10</v>
      </c>
      <c r="B8" s="12"/>
      <c r="C8" s="12"/>
      <c r="D8" s="12"/>
      <c r="E8" s="12"/>
      <c r="F8" s="64" t="s">
        <v>134</v>
      </c>
      <c r="G8" s="12"/>
      <c r="H8" s="12"/>
      <c r="I8" s="12"/>
      <c r="J8" s="12"/>
      <c r="K8" s="12"/>
      <c r="L8" s="12"/>
      <c r="M8" s="16"/>
      <c r="N8" s="285"/>
      <c r="O8" s="12"/>
      <c r="P8" s="12"/>
      <c r="Q8" s="12"/>
      <c r="R8" s="12"/>
      <c r="S8" s="12"/>
      <c r="T8" s="12"/>
      <c r="U8" s="12"/>
      <c r="V8" s="12"/>
      <c r="W8" s="12"/>
      <c r="X8" s="12"/>
      <c r="Y8" s="307"/>
      <c r="Z8" s="288"/>
      <c r="AA8" s="132" t="s">
        <v>134</v>
      </c>
      <c r="AB8" s="158"/>
      <c r="AC8" s="12"/>
      <c r="AD8" s="12"/>
      <c r="AE8" s="12"/>
      <c r="AF8" s="12"/>
      <c r="AG8" s="12"/>
      <c r="AH8" s="201"/>
      <c r="AI8" s="12"/>
      <c r="AJ8" s="12"/>
      <c r="AK8" s="16"/>
      <c r="AL8" s="285"/>
      <c r="AM8" s="161"/>
      <c r="AN8" s="12"/>
      <c r="AO8" s="201"/>
      <c r="AP8" s="12"/>
      <c r="AQ8" s="12"/>
      <c r="AR8" s="12"/>
      <c r="AS8" s="12"/>
      <c r="AT8" s="12"/>
      <c r="AU8" s="12"/>
      <c r="AV8" s="12"/>
      <c r="AW8" s="16"/>
      <c r="AX8" s="202"/>
      <c r="AY8" s="318"/>
      <c r="AZ8" s="319"/>
      <c r="BA8" s="181"/>
      <c r="BB8" s="132" t="s">
        <v>134</v>
      </c>
      <c r="BC8" s="324"/>
      <c r="BD8" s="319"/>
      <c r="BE8" s="181"/>
      <c r="BF8" s="132" t="s">
        <v>134</v>
      </c>
      <c r="BG8" s="324"/>
      <c r="BH8" s="319"/>
      <c r="BI8" s="306"/>
      <c r="BJ8" s="202"/>
      <c r="BK8" s="331"/>
      <c r="BL8" s="319"/>
      <c r="BM8" s="319"/>
      <c r="BN8" s="318"/>
      <c r="BO8" s="319"/>
      <c r="BP8" s="319"/>
      <c r="BQ8" s="319"/>
      <c r="BR8" s="340"/>
      <c r="BS8" s="319"/>
      <c r="BT8" s="319"/>
      <c r="BU8" s="181"/>
      <c r="BV8" s="566"/>
      <c r="BW8" s="552"/>
      <c r="BX8" s="553"/>
      <c r="BY8" s="553"/>
      <c r="BZ8" s="552"/>
      <c r="CA8" s="553"/>
      <c r="CB8" s="553"/>
      <c r="CC8" s="553"/>
      <c r="CD8" s="552"/>
      <c r="CE8" s="553"/>
      <c r="CF8" s="553"/>
      <c r="CG8" s="554"/>
      <c r="CH8" s="12"/>
      <c r="CI8" s="12"/>
      <c r="CJ8" s="12"/>
      <c r="CK8" s="12"/>
      <c r="CL8" s="64" t="s">
        <v>134</v>
      </c>
      <c r="CM8" s="12"/>
      <c r="CN8" s="12"/>
      <c r="CO8" s="12"/>
      <c r="CP8" s="12"/>
      <c r="CQ8" s="12"/>
      <c r="CR8" s="12"/>
      <c r="CS8" s="16"/>
      <c r="CT8" s="285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307"/>
      <c r="DF8" s="288"/>
      <c r="DG8" s="132" t="s">
        <v>134</v>
      </c>
      <c r="DH8" s="158"/>
      <c r="DI8" s="12"/>
      <c r="DJ8" s="12"/>
      <c r="DK8" s="12"/>
      <c r="DL8" s="12"/>
      <c r="DM8" s="12"/>
      <c r="DN8" s="201"/>
      <c r="DO8" s="12"/>
      <c r="DP8" s="12"/>
      <c r="DQ8" s="16"/>
      <c r="DR8" s="285"/>
      <c r="DS8" s="161"/>
      <c r="DT8" s="12"/>
      <c r="DU8" s="201"/>
      <c r="DV8" s="12"/>
      <c r="DW8" s="12"/>
      <c r="DX8" s="12"/>
      <c r="DY8" s="12"/>
      <c r="DZ8" s="12"/>
      <c r="EA8" s="12"/>
      <c r="EB8" s="12"/>
      <c r="EC8" s="16"/>
      <c r="ED8" s="202"/>
      <c r="EE8" s="318"/>
      <c r="EF8" s="319"/>
      <c r="EG8" s="181"/>
      <c r="EH8" s="132" t="s">
        <v>134</v>
      </c>
      <c r="EI8" s="324"/>
      <c r="EJ8" s="319"/>
      <c r="EK8" s="181"/>
      <c r="EL8" s="132" t="s">
        <v>134</v>
      </c>
      <c r="EM8" s="324"/>
      <c r="EN8" s="319"/>
      <c r="EO8" s="306"/>
      <c r="EP8" s="202"/>
      <c r="EQ8" s="331"/>
      <c r="ER8" s="319"/>
      <c r="ES8" s="319"/>
      <c r="ET8" s="318"/>
      <c r="EU8" s="319"/>
      <c r="EV8" s="319"/>
      <c r="EW8" s="319"/>
      <c r="EX8" s="340"/>
      <c r="EY8" s="319"/>
      <c r="EZ8" s="319"/>
      <c r="FA8" s="181"/>
      <c r="FB8" s="566"/>
      <c r="FC8" s="552"/>
      <c r="FD8" s="553"/>
      <c r="FE8" s="553"/>
      <c r="FF8" s="552"/>
      <c r="FG8" s="553"/>
      <c r="FH8" s="553"/>
      <c r="FI8" s="553"/>
      <c r="FJ8" s="552"/>
      <c r="FK8" s="553"/>
      <c r="FL8" s="553"/>
      <c r="FM8" s="554"/>
    </row>
    <row r="9" spans="1:169" ht="15" thickBot="1">
      <c r="A9" s="3" t="s">
        <v>11</v>
      </c>
      <c r="B9" s="13"/>
      <c r="C9" s="10"/>
      <c r="D9" s="10"/>
      <c r="E9" s="10"/>
      <c r="F9" s="10"/>
      <c r="G9" s="10"/>
      <c r="H9" s="10"/>
      <c r="I9" s="10"/>
      <c r="J9" s="10"/>
      <c r="K9" s="10"/>
      <c r="L9" s="10"/>
      <c r="M9" s="14"/>
      <c r="N9" s="308"/>
      <c r="O9" s="10"/>
      <c r="P9" s="162"/>
      <c r="Q9" s="34"/>
      <c r="R9" s="10"/>
      <c r="S9" s="10"/>
      <c r="T9" s="10"/>
      <c r="U9" s="10"/>
      <c r="V9" s="290"/>
      <c r="W9" s="34"/>
      <c r="X9" s="14"/>
      <c r="Y9" s="266"/>
      <c r="Z9" s="118" t="s">
        <v>134</v>
      </c>
      <c r="AA9" s="12"/>
      <c r="AB9" s="162"/>
      <c r="AC9" s="34"/>
      <c r="AD9" s="10"/>
      <c r="AE9" s="10"/>
      <c r="AF9" s="10"/>
      <c r="AG9" s="14"/>
      <c r="AH9" s="132" t="s">
        <v>134</v>
      </c>
      <c r="AI9" s="160"/>
      <c r="AJ9" s="10"/>
      <c r="AK9" s="14"/>
      <c r="AL9" s="320"/>
      <c r="AM9" s="10"/>
      <c r="AN9" s="14"/>
      <c r="AO9" s="10"/>
      <c r="AP9" s="156"/>
      <c r="AQ9" s="10"/>
      <c r="AS9" s="132" t="s">
        <v>134</v>
      </c>
      <c r="AT9" s="278"/>
      <c r="AU9" s="278"/>
      <c r="AV9" s="10"/>
      <c r="AW9" s="14"/>
      <c r="AX9" s="320"/>
      <c r="AY9" s="10"/>
      <c r="AZ9" s="10"/>
      <c r="BA9" s="10"/>
      <c r="BB9" s="201"/>
      <c r="BC9" s="10"/>
      <c r="BD9" s="34"/>
      <c r="BE9" s="278"/>
      <c r="BF9" s="398"/>
      <c r="BG9" s="278"/>
      <c r="BH9" s="10"/>
      <c r="BI9" s="284"/>
      <c r="BJ9" s="320"/>
      <c r="BK9" s="14"/>
      <c r="BL9" s="10"/>
      <c r="BM9" s="10"/>
      <c r="BN9" s="162"/>
      <c r="BO9" s="10"/>
      <c r="BP9" s="34"/>
      <c r="BQ9" s="281"/>
      <c r="BR9" s="132" t="s">
        <v>134</v>
      </c>
      <c r="BS9" s="160"/>
      <c r="BT9" s="10"/>
      <c r="BU9" s="14"/>
      <c r="BV9" s="567"/>
      <c r="BW9" s="560"/>
      <c r="BX9" s="557"/>
      <c r="BY9" s="557"/>
      <c r="BZ9" s="557"/>
      <c r="CA9" s="557"/>
      <c r="CB9" s="557"/>
      <c r="CC9" s="556"/>
      <c r="CD9" s="556"/>
      <c r="CE9" s="556"/>
      <c r="CF9" s="557"/>
      <c r="CG9" s="558"/>
      <c r="CH9" s="13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4"/>
      <c r="CT9" s="308"/>
      <c r="CU9" s="10"/>
      <c r="CV9" s="162"/>
      <c r="CW9" s="34"/>
      <c r="CX9" s="10"/>
      <c r="CY9" s="10"/>
      <c r="CZ9" s="10"/>
      <c r="DA9" s="10"/>
      <c r="DB9" s="290"/>
      <c r="DC9" s="34"/>
      <c r="DD9" s="14"/>
      <c r="DE9" s="266"/>
      <c r="DF9" s="118" t="s">
        <v>134</v>
      </c>
      <c r="DG9" s="12"/>
      <c r="DH9" s="162"/>
      <c r="DI9" s="34"/>
      <c r="DJ9" s="10"/>
      <c r="DK9" s="10"/>
      <c r="DL9" s="10"/>
      <c r="DM9" s="14"/>
      <c r="DN9" s="132" t="s">
        <v>134</v>
      </c>
      <c r="DO9" s="160"/>
      <c r="DP9" s="10"/>
      <c r="DQ9" s="14"/>
      <c r="DR9" s="320"/>
      <c r="DS9" s="10"/>
      <c r="DT9" s="14"/>
      <c r="DU9" s="10"/>
      <c r="DV9" s="156"/>
      <c r="DW9" s="10"/>
      <c r="DY9" s="132" t="s">
        <v>134</v>
      </c>
      <c r="DZ9" s="278"/>
      <c r="EA9" s="278"/>
      <c r="EB9" s="10"/>
      <c r="EC9" s="14"/>
      <c r="ED9" s="320"/>
      <c r="EE9" s="10"/>
      <c r="EF9" s="10"/>
      <c r="EG9" s="10"/>
      <c r="EH9" s="201"/>
      <c r="EI9" s="10"/>
      <c r="EJ9" s="34"/>
      <c r="EK9" s="278"/>
      <c r="EL9" s="398"/>
      <c r="EM9" s="278"/>
      <c r="EN9" s="10"/>
      <c r="EO9" s="284"/>
      <c r="EP9" s="320"/>
      <c r="EQ9" s="14"/>
      <c r="ER9" s="10"/>
      <c r="ES9" s="10"/>
      <c r="ET9" s="162"/>
      <c r="EU9" s="10"/>
      <c r="EV9" s="34"/>
      <c r="EW9" s="281"/>
      <c r="EX9" s="132" t="s">
        <v>134</v>
      </c>
      <c r="EY9" s="160"/>
      <c r="EZ9" s="10"/>
      <c r="FA9" s="14"/>
      <c r="FB9" s="567"/>
      <c r="FC9" s="557"/>
      <c r="FD9" s="557"/>
      <c r="FE9" s="557"/>
      <c r="FF9" s="557"/>
      <c r="FG9" s="557"/>
      <c r="FH9" s="557"/>
      <c r="FI9" s="556"/>
      <c r="FJ9" s="556"/>
      <c r="FK9" s="556"/>
      <c r="FL9" s="557"/>
      <c r="FM9" s="558"/>
    </row>
    <row r="10" spans="1:169" ht="15" thickBot="1">
      <c r="A10" s="3" t="s">
        <v>12</v>
      </c>
      <c r="B10" s="10"/>
      <c r="C10" s="10"/>
      <c r="D10" s="10"/>
      <c r="E10" s="10"/>
      <c r="F10" s="13"/>
      <c r="G10" s="10"/>
      <c r="H10" s="10"/>
      <c r="I10" s="10"/>
      <c r="J10" s="10"/>
      <c r="K10" s="10"/>
      <c r="L10" s="10"/>
      <c r="M10" s="14"/>
      <c r="N10" s="186"/>
      <c r="O10" s="290"/>
      <c r="P10" s="180" t="s">
        <v>134</v>
      </c>
      <c r="Q10" s="179"/>
      <c r="R10" s="290"/>
      <c r="S10" s="10"/>
      <c r="T10" s="10"/>
      <c r="U10" s="10"/>
      <c r="V10" s="10"/>
      <c r="W10" s="10"/>
      <c r="X10" s="10"/>
      <c r="Y10" s="289"/>
      <c r="Z10" s="186"/>
      <c r="AA10" s="290"/>
      <c r="AB10" s="132" t="s">
        <v>134</v>
      </c>
      <c r="AC10" s="156"/>
      <c r="AD10" s="290"/>
      <c r="AE10" s="10"/>
      <c r="AF10" s="162"/>
      <c r="AG10" s="10"/>
      <c r="AH10" s="12"/>
      <c r="AI10" s="10"/>
      <c r="AJ10" s="10"/>
      <c r="AK10" s="14"/>
      <c r="AL10" s="186"/>
      <c r="AM10" s="34"/>
      <c r="AN10" s="278"/>
      <c r="AO10" s="12"/>
      <c r="AP10" s="34"/>
      <c r="AQ10" s="10"/>
      <c r="AR10" s="10"/>
      <c r="AS10" s="10"/>
      <c r="AT10" s="10"/>
      <c r="AU10" s="10"/>
      <c r="AV10" s="10"/>
      <c r="AW10" s="14"/>
      <c r="AX10" s="186"/>
      <c r="AY10" s="34"/>
      <c r="AZ10" s="278"/>
      <c r="BA10" s="14"/>
      <c r="BB10" s="34"/>
      <c r="BC10" s="418" t="s">
        <v>134</v>
      </c>
      <c r="BD10" s="10"/>
      <c r="BE10" s="14"/>
      <c r="BF10" s="278"/>
      <c r="BG10" s="156"/>
      <c r="BH10" s="10"/>
      <c r="BI10" s="284"/>
      <c r="BJ10" s="186"/>
      <c r="BK10" s="216"/>
      <c r="BL10" s="278"/>
      <c r="BM10" s="14"/>
      <c r="BN10" s="132" t="s">
        <v>134</v>
      </c>
      <c r="BO10" s="160"/>
      <c r="BP10" s="10"/>
      <c r="BQ10" s="10"/>
      <c r="BR10" s="161"/>
      <c r="BS10" s="10"/>
      <c r="BT10" s="10"/>
      <c r="BU10" s="14"/>
      <c r="BV10" s="568"/>
      <c r="BW10" s="216"/>
      <c r="BX10" s="333" t="s">
        <v>134</v>
      </c>
      <c r="BY10" s="557"/>
      <c r="BZ10" s="556"/>
      <c r="CA10" s="556"/>
      <c r="CB10" s="560"/>
      <c r="CC10" s="557"/>
      <c r="CD10" s="556"/>
      <c r="CE10" s="560"/>
      <c r="CF10" s="557"/>
      <c r="CG10" s="558"/>
      <c r="CH10" s="10"/>
      <c r="CI10" s="10"/>
      <c r="CJ10" s="10"/>
      <c r="CK10" s="10"/>
      <c r="CL10" s="13"/>
      <c r="CM10" s="10"/>
      <c r="CN10" s="10"/>
      <c r="CO10" s="10"/>
      <c r="CP10" s="10"/>
      <c r="CQ10" s="10"/>
      <c r="CR10" s="10"/>
      <c r="CS10" s="14"/>
      <c r="CT10" s="186"/>
      <c r="CU10" s="290"/>
      <c r="CV10" s="180" t="s">
        <v>134</v>
      </c>
      <c r="CW10" s="179"/>
      <c r="CX10" s="290"/>
      <c r="CY10" s="10"/>
      <c r="CZ10" s="10"/>
      <c r="DA10" s="10"/>
      <c r="DB10" s="10"/>
      <c r="DC10" s="10"/>
      <c r="DD10" s="10"/>
      <c r="DE10" s="289"/>
      <c r="DF10" s="186"/>
      <c r="DG10" s="290"/>
      <c r="DH10" s="132" t="s">
        <v>134</v>
      </c>
      <c r="DI10" s="156"/>
      <c r="DJ10" s="290"/>
      <c r="DK10" s="10"/>
      <c r="DL10" s="162"/>
      <c r="DM10" s="10"/>
      <c r="DN10" s="12"/>
      <c r="DO10" s="10"/>
      <c r="DP10" s="10"/>
      <c r="DQ10" s="14"/>
      <c r="DR10" s="186"/>
      <c r="DS10" s="34"/>
      <c r="DT10" s="278"/>
      <c r="DU10" s="12"/>
      <c r="DV10" s="34"/>
      <c r="DW10" s="10"/>
      <c r="DX10" s="10"/>
      <c r="DY10" s="10"/>
      <c r="DZ10" s="10"/>
      <c r="EA10" s="10"/>
      <c r="EB10" s="10"/>
      <c r="EC10" s="14"/>
      <c r="ED10" s="186"/>
      <c r="EE10" s="34"/>
      <c r="EF10" s="278"/>
      <c r="EG10" s="14"/>
      <c r="EH10" s="34"/>
      <c r="EI10" s="418" t="s">
        <v>134</v>
      </c>
      <c r="EJ10" s="10"/>
      <c r="EK10" s="14"/>
      <c r="EL10" s="278"/>
      <c r="EM10" s="156"/>
      <c r="EN10" s="10"/>
      <c r="EO10" s="284"/>
      <c r="EP10" s="186"/>
      <c r="EQ10" s="216"/>
      <c r="ER10" s="278"/>
      <c r="ES10" s="14"/>
      <c r="ET10" s="132" t="s">
        <v>134</v>
      </c>
      <c r="EU10" s="160"/>
      <c r="EV10" s="10"/>
      <c r="EW10" s="10"/>
      <c r="EX10" s="161"/>
      <c r="EY10" s="10"/>
      <c r="EZ10" s="10"/>
      <c r="FA10" s="14"/>
      <c r="FB10" s="577"/>
      <c r="FC10" s="34"/>
      <c r="FD10" s="556"/>
      <c r="FE10" s="557"/>
      <c r="FF10" s="556"/>
      <c r="FG10" s="556"/>
      <c r="FH10" s="557"/>
      <c r="FI10" s="557"/>
      <c r="FJ10" s="556"/>
      <c r="FK10" s="557"/>
      <c r="FL10" s="557"/>
      <c r="FM10" s="558"/>
    </row>
    <row r="11" spans="1:169" ht="15" thickBot="1">
      <c r="A11" s="3" t="s">
        <v>13</v>
      </c>
      <c r="B11" s="10"/>
      <c r="C11" s="10"/>
      <c r="D11" s="10"/>
      <c r="E11" s="10"/>
      <c r="F11" s="10"/>
      <c r="G11" s="10"/>
      <c r="H11" s="10"/>
      <c r="I11" s="10"/>
      <c r="J11" s="13"/>
      <c r="K11" s="10"/>
      <c r="L11" s="10"/>
      <c r="M11" s="14"/>
      <c r="N11" s="186"/>
      <c r="O11" s="10"/>
      <c r="P11" s="181"/>
      <c r="Q11" s="182" t="s">
        <v>134</v>
      </c>
      <c r="R11" s="156"/>
      <c r="S11" s="10"/>
      <c r="T11" s="10"/>
      <c r="U11" s="10"/>
      <c r="V11" s="290"/>
      <c r="W11" s="10"/>
      <c r="X11" s="10"/>
      <c r="Y11" s="284"/>
      <c r="Z11" s="186"/>
      <c r="AA11" s="14"/>
      <c r="AB11" s="164" t="s">
        <v>134</v>
      </c>
      <c r="AC11" s="160"/>
      <c r="AD11" s="10"/>
      <c r="AE11" s="14"/>
      <c r="AF11" s="10"/>
      <c r="AG11" s="219" t="s">
        <v>134</v>
      </c>
      <c r="AH11" s="290"/>
      <c r="AI11" s="10"/>
      <c r="AJ11" s="10"/>
      <c r="AK11" s="14"/>
      <c r="AL11" s="186"/>
      <c r="AM11" s="162"/>
      <c r="AN11" s="315"/>
      <c r="AO11" s="278"/>
      <c r="AP11" s="10"/>
      <c r="AQ11" s="10"/>
      <c r="AR11" s="162"/>
      <c r="AS11" s="315"/>
      <c r="AT11" s="34"/>
      <c r="AU11" s="10"/>
      <c r="AV11" s="10"/>
      <c r="AW11" s="14"/>
      <c r="AX11" s="186"/>
      <c r="AY11" s="10"/>
      <c r="AZ11" s="377"/>
      <c r="BA11" s="163"/>
      <c r="BB11" s="290"/>
      <c r="BC11" s="419" t="s">
        <v>134</v>
      </c>
      <c r="BD11" s="10"/>
      <c r="BE11" s="315"/>
      <c r="BF11" s="317"/>
      <c r="BG11" s="10"/>
      <c r="BH11" s="10"/>
      <c r="BI11" s="284"/>
      <c r="BJ11" s="186"/>
      <c r="BK11" s="14"/>
      <c r="BL11" s="377"/>
      <c r="BM11" s="281"/>
      <c r="BN11" s="10"/>
      <c r="BO11" s="160"/>
      <c r="BP11" s="10"/>
      <c r="BQ11" s="315"/>
      <c r="BR11" s="34"/>
      <c r="BS11" s="10"/>
      <c r="BT11" s="10"/>
      <c r="BU11" s="14"/>
      <c r="BV11" s="559"/>
      <c r="BW11" s="579"/>
      <c r="BX11" s="570"/>
      <c r="BY11" s="556"/>
      <c r="BZ11" s="557"/>
      <c r="CA11" s="599"/>
      <c r="CB11" s="463"/>
      <c r="CC11" s="34"/>
      <c r="CE11" s="697"/>
      <c r="CF11" s="582"/>
      <c r="CG11" s="558"/>
      <c r="CH11" s="10"/>
      <c r="CI11" s="10"/>
      <c r="CJ11" s="10"/>
      <c r="CK11" s="10"/>
      <c r="CL11" s="10"/>
      <c r="CM11" s="10"/>
      <c r="CN11" s="10"/>
      <c r="CO11" s="10"/>
      <c r="CP11" s="13"/>
      <c r="CQ11" s="10"/>
      <c r="CR11" s="10"/>
      <c r="CS11" s="14"/>
      <c r="CT11" s="186"/>
      <c r="CU11" s="10"/>
      <c r="CV11" s="181"/>
      <c r="CW11" s="182" t="s">
        <v>134</v>
      </c>
      <c r="CX11" s="156"/>
      <c r="CY11" s="10"/>
      <c r="CZ11" s="10"/>
      <c r="DA11" s="10"/>
      <c r="DB11" s="290"/>
      <c r="DC11" s="10"/>
      <c r="DD11" s="10"/>
      <c r="DE11" s="284"/>
      <c r="DF11" s="186"/>
      <c r="DG11" s="14"/>
      <c r="DH11" s="164" t="s">
        <v>134</v>
      </c>
      <c r="DI11" s="160"/>
      <c r="DJ11" s="10"/>
      <c r="DK11" s="14"/>
      <c r="DL11" s="10"/>
      <c r="DM11" s="219" t="s">
        <v>134</v>
      </c>
      <c r="DN11" s="290"/>
      <c r="DO11" s="10"/>
      <c r="DP11" s="10"/>
      <c r="DQ11" s="14"/>
      <c r="DR11" s="186"/>
      <c r="DS11" s="162"/>
      <c r="DT11" s="315"/>
      <c r="DU11" s="278"/>
      <c r="DV11" s="10"/>
      <c r="DW11" s="10"/>
      <c r="DX11" s="162"/>
      <c r="DY11" s="315"/>
      <c r="DZ11" s="34"/>
      <c r="EA11" s="10"/>
      <c r="EB11" s="10"/>
      <c r="EC11" s="14"/>
      <c r="ED11" s="186"/>
      <c r="EE11" s="10"/>
      <c r="EF11" s="377"/>
      <c r="EG11" s="163"/>
      <c r="EH11" s="290"/>
      <c r="EI11" s="419" t="s">
        <v>134</v>
      </c>
      <c r="EJ11" s="10"/>
      <c r="EK11" s="315"/>
      <c r="EL11" s="317"/>
      <c r="EM11" s="10"/>
      <c r="EN11" s="10"/>
      <c r="EO11" s="284"/>
      <c r="EP11" s="186"/>
      <c r="EQ11" s="14"/>
      <c r="ER11" s="377"/>
      <c r="ES11" s="281"/>
      <c r="ET11" s="10"/>
      <c r="EU11" s="160"/>
      <c r="EV11" s="10"/>
      <c r="EW11" s="315"/>
      <c r="EX11" s="34"/>
      <c r="EY11" s="10"/>
      <c r="EZ11" s="10"/>
      <c r="FA11" s="14"/>
      <c r="FB11" s="341"/>
      <c r="FC11" s="707" t="s">
        <v>134</v>
      </c>
      <c r="FD11" s="704"/>
      <c r="FE11" s="556"/>
      <c r="FF11" s="557"/>
      <c r="FG11" s="556"/>
      <c r="FH11" s="34"/>
      <c r="FI11" s="34"/>
      <c r="FJ11" s="34"/>
      <c r="FK11" s="556"/>
      <c r="FL11" s="557"/>
      <c r="FM11" s="558"/>
    </row>
    <row r="12" spans="1:169" ht="15" thickBot="1">
      <c r="A12" s="3" t="s">
        <v>14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7"/>
      <c r="N12" s="186"/>
      <c r="O12" s="10"/>
      <c r="P12" s="10"/>
      <c r="Q12" s="12"/>
      <c r="R12" s="10"/>
      <c r="S12" s="10"/>
      <c r="T12" s="10"/>
      <c r="U12" s="10"/>
      <c r="V12" s="10"/>
      <c r="W12" s="10"/>
      <c r="X12" s="10"/>
      <c r="Y12" s="291"/>
      <c r="Z12" s="186"/>
      <c r="AA12" s="10"/>
      <c r="AB12" s="12"/>
      <c r="AC12" s="10"/>
      <c r="AD12" s="10"/>
      <c r="AE12" s="10"/>
      <c r="AF12" s="12"/>
      <c r="AG12" s="10"/>
      <c r="AH12" s="10"/>
      <c r="AI12" s="162"/>
      <c r="AJ12" s="10"/>
      <c r="AK12" s="17"/>
      <c r="AL12" s="326"/>
      <c r="AM12" s="34"/>
      <c r="AN12" s="156"/>
      <c r="AO12" s="156"/>
      <c r="AQ12" s="172" t="s">
        <v>134</v>
      </c>
      <c r="AR12" s="34"/>
      <c r="AT12" s="132" t="s">
        <v>134</v>
      </c>
      <c r="AU12" s="10"/>
      <c r="AV12" s="10"/>
      <c r="AW12" s="17"/>
      <c r="AX12" s="186"/>
      <c r="AY12" s="290"/>
      <c r="AZ12" s="216"/>
      <c r="BA12" s="132" t="s">
        <v>134</v>
      </c>
      <c r="BB12" s="132" t="s">
        <v>134</v>
      </c>
      <c r="BC12" s="160"/>
      <c r="BD12" s="34"/>
      <c r="BE12" s="34"/>
      <c r="BF12" s="278"/>
      <c r="BG12" s="10"/>
      <c r="BH12" s="10"/>
      <c r="BI12" s="291"/>
      <c r="BJ12" s="186"/>
      <c r="BK12" s="290"/>
      <c r="BL12" s="132" t="s">
        <v>134</v>
      </c>
      <c r="BM12" s="474"/>
      <c r="BN12" s="161"/>
      <c r="BO12" s="278"/>
      <c r="BP12" s="34"/>
      <c r="BQ12" s="34"/>
      <c r="BR12" s="278"/>
      <c r="BS12" s="10"/>
      <c r="BT12" s="10"/>
      <c r="BU12" s="17"/>
      <c r="BV12" s="568"/>
      <c r="BW12" s="601"/>
      <c r="BX12" s="333" t="s">
        <v>134</v>
      </c>
      <c r="BY12" s="569"/>
      <c r="BZ12" s="556"/>
      <c r="CA12" s="599"/>
      <c r="CB12" s="333" t="s">
        <v>134</v>
      </c>
      <c r="CC12" s="582"/>
      <c r="CD12" s="602"/>
      <c r="CE12" s="600"/>
      <c r="CF12" s="557"/>
      <c r="CG12" s="571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7"/>
      <c r="CT12" s="186"/>
      <c r="CU12" s="10"/>
      <c r="CV12" s="10"/>
      <c r="CW12" s="12"/>
      <c r="CX12" s="10"/>
      <c r="CY12" s="10"/>
      <c r="CZ12" s="10"/>
      <c r="DA12" s="10"/>
      <c r="DB12" s="10"/>
      <c r="DC12" s="10"/>
      <c r="DD12" s="10"/>
      <c r="DE12" s="291"/>
      <c r="DF12" s="186"/>
      <c r="DG12" s="10"/>
      <c r="DH12" s="12"/>
      <c r="DI12" s="10"/>
      <c r="DJ12" s="10"/>
      <c r="DK12" s="10"/>
      <c r="DL12" s="12"/>
      <c r="DM12" s="10"/>
      <c r="DN12" s="10"/>
      <c r="DO12" s="162"/>
      <c r="DP12" s="10"/>
      <c r="DQ12" s="17"/>
      <c r="DR12" s="326"/>
      <c r="DS12" s="34"/>
      <c r="DT12" s="156"/>
      <c r="DU12" s="156"/>
      <c r="DW12" s="172" t="s">
        <v>134</v>
      </c>
      <c r="DX12" s="34"/>
      <c r="DZ12" s="132" t="s">
        <v>134</v>
      </c>
      <c r="EA12" s="10"/>
      <c r="EB12" s="10"/>
      <c r="EC12" s="17"/>
      <c r="ED12" s="186"/>
      <c r="EE12" s="290"/>
      <c r="EF12" s="216"/>
      <c r="EG12" s="132" t="s">
        <v>134</v>
      </c>
      <c r="EH12" s="132" t="s">
        <v>134</v>
      </c>
      <c r="EI12" s="160"/>
      <c r="EJ12" s="34"/>
      <c r="EK12" s="34"/>
      <c r="EL12" s="278"/>
      <c r="EM12" s="10"/>
      <c r="EN12" s="10"/>
      <c r="EO12" s="291"/>
      <c r="EP12" s="186"/>
      <c r="EQ12" s="290"/>
      <c r="ER12" s="132" t="s">
        <v>134</v>
      </c>
      <c r="ES12" s="474"/>
      <c r="ET12" s="161"/>
      <c r="EU12" s="278"/>
      <c r="EV12" s="34"/>
      <c r="EW12" s="34"/>
      <c r="EX12" s="278"/>
      <c r="EY12" s="10"/>
      <c r="EZ12" s="10"/>
      <c r="FA12" s="17"/>
      <c r="FB12" s="308"/>
      <c r="FC12" s="714" t="s">
        <v>134</v>
      </c>
      <c r="FD12" s="556"/>
      <c r="FE12" s="556"/>
      <c r="FF12" s="556"/>
      <c r="FG12" s="556"/>
      <c r="FH12" s="556"/>
      <c r="FI12" s="557"/>
      <c r="FJ12" s="556"/>
      <c r="FK12" s="557"/>
      <c r="FL12" s="557"/>
      <c r="FM12" s="571"/>
    </row>
    <row r="13" spans="1:169" ht="15" thickBot="1">
      <c r="A13" s="5" t="s">
        <v>15</v>
      </c>
      <c r="B13" s="11"/>
      <c r="C13" s="11"/>
      <c r="D13" s="11"/>
      <c r="E13" s="11"/>
      <c r="F13" s="11"/>
      <c r="G13" s="18"/>
      <c r="H13" s="11"/>
      <c r="I13" s="11"/>
      <c r="J13" s="11"/>
      <c r="K13" s="11"/>
      <c r="L13" s="11"/>
      <c r="M13" s="15"/>
      <c r="N13" s="179"/>
      <c r="O13" s="11"/>
      <c r="P13" s="11"/>
      <c r="Q13" s="11"/>
      <c r="R13" s="11"/>
      <c r="S13" s="18"/>
      <c r="T13" s="11"/>
      <c r="U13" s="11"/>
      <c r="V13" s="11"/>
      <c r="W13" s="11"/>
      <c r="X13" s="11"/>
      <c r="Y13" s="287"/>
      <c r="Z13" s="179"/>
      <c r="AA13" s="11"/>
      <c r="AB13" s="11"/>
      <c r="AC13" s="11"/>
      <c r="AD13" s="11"/>
      <c r="AE13" s="18"/>
      <c r="AF13" s="11"/>
      <c r="AG13" s="11"/>
      <c r="AH13" s="15"/>
      <c r="AI13" s="132" t="s">
        <v>134</v>
      </c>
      <c r="AJ13" s="157"/>
      <c r="AK13" s="15"/>
      <c r="AL13" s="316"/>
      <c r="AM13" s="201"/>
      <c r="AN13" s="162"/>
      <c r="AO13" s="162"/>
      <c r="AP13" s="162"/>
      <c r="AQ13" s="322"/>
      <c r="AR13" s="201"/>
      <c r="AS13" s="162"/>
      <c r="AT13" s="162"/>
      <c r="AU13" s="163"/>
      <c r="AV13" s="162"/>
      <c r="AW13" s="373"/>
      <c r="AX13" s="179"/>
      <c r="AY13" s="11"/>
      <c r="AZ13" s="465"/>
      <c r="BA13" s="400"/>
      <c r="BB13" s="466"/>
      <c r="BC13" s="18"/>
      <c r="BD13" s="11"/>
      <c r="BE13" s="11"/>
      <c r="BF13" s="11"/>
      <c r="BG13" s="329"/>
      <c r="BH13" s="11"/>
      <c r="BI13" s="287"/>
      <c r="BJ13" s="179"/>
      <c r="BK13" s="132" t="s">
        <v>134</v>
      </c>
      <c r="BL13" s="465"/>
      <c r="BM13" s="302"/>
      <c r="BN13" s="157"/>
      <c r="BO13" s="18"/>
      <c r="BP13" s="11"/>
      <c r="BQ13" s="11"/>
      <c r="BR13" s="11"/>
      <c r="BS13" s="329"/>
      <c r="BT13" s="11"/>
      <c r="BU13" s="15"/>
      <c r="BV13" s="561"/>
      <c r="BW13" s="580"/>
      <c r="BX13" s="572"/>
      <c r="BY13" s="564"/>
      <c r="BZ13" s="564"/>
      <c r="CA13" s="573"/>
      <c r="CB13" s="572"/>
      <c r="CC13" s="562"/>
      <c r="CD13" s="333" t="s">
        <v>134</v>
      </c>
      <c r="CE13" s="651"/>
      <c r="CF13" s="564"/>
      <c r="CG13" s="565"/>
      <c r="CH13" s="11"/>
      <c r="CI13" s="11"/>
      <c r="CJ13" s="11"/>
      <c r="CK13" s="11"/>
      <c r="CL13" s="11"/>
      <c r="CM13" s="18"/>
      <c r="CN13" s="11"/>
      <c r="CO13" s="11"/>
      <c r="CP13" s="11"/>
      <c r="CQ13" s="11"/>
      <c r="CR13" s="11"/>
      <c r="CS13" s="15"/>
      <c r="CT13" s="179"/>
      <c r="CU13" s="11"/>
      <c r="CV13" s="11"/>
      <c r="CW13" s="11"/>
      <c r="CX13" s="11"/>
      <c r="CY13" s="18"/>
      <c r="CZ13" s="11"/>
      <c r="DA13" s="11"/>
      <c r="DB13" s="11"/>
      <c r="DC13" s="11"/>
      <c r="DD13" s="11"/>
      <c r="DE13" s="287"/>
      <c r="DF13" s="179"/>
      <c r="DG13" s="11"/>
      <c r="DH13" s="11"/>
      <c r="DI13" s="11"/>
      <c r="DJ13" s="11"/>
      <c r="DK13" s="18"/>
      <c r="DL13" s="11"/>
      <c r="DM13" s="11"/>
      <c r="DN13" s="15"/>
      <c r="DO13" s="132" t="s">
        <v>134</v>
      </c>
      <c r="DP13" s="157"/>
      <c r="DQ13" s="15"/>
      <c r="DR13" s="316"/>
      <c r="DS13" s="201"/>
      <c r="DT13" s="162"/>
      <c r="DU13" s="162"/>
      <c r="DV13" s="162"/>
      <c r="DW13" s="322"/>
      <c r="DX13" s="201"/>
      <c r="DY13" s="162"/>
      <c r="DZ13" s="162"/>
      <c r="EA13" s="163"/>
      <c r="EB13" s="162"/>
      <c r="EC13" s="373"/>
      <c r="ED13" s="179"/>
      <c r="EE13" s="11"/>
      <c r="EF13" s="465"/>
      <c r="EG13" s="400"/>
      <c r="EH13" s="466"/>
      <c r="EI13" s="18"/>
      <c r="EJ13" s="11"/>
      <c r="EK13" s="11"/>
      <c r="EL13" s="11"/>
      <c r="EM13" s="329"/>
      <c r="EN13" s="11"/>
      <c r="EO13" s="287"/>
      <c r="EP13" s="179"/>
      <c r="EQ13" s="132" t="s">
        <v>134</v>
      </c>
      <c r="ER13" s="465"/>
      <c r="ES13" s="302"/>
      <c r="ET13" s="157"/>
      <c r="EU13" s="18"/>
      <c r="EV13" s="11"/>
      <c r="EW13" s="11"/>
      <c r="EX13" s="11"/>
      <c r="EY13" s="329"/>
      <c r="EZ13" s="11"/>
      <c r="FA13" s="15"/>
      <c r="FB13" s="715"/>
      <c r="FC13" s="703"/>
      <c r="FD13" s="564"/>
      <c r="FE13" s="564"/>
      <c r="FF13" s="564"/>
      <c r="FG13" s="573"/>
      <c r="FH13" s="564"/>
      <c r="FI13" s="564"/>
      <c r="FJ13" s="703"/>
      <c r="FK13" s="703"/>
      <c r="FL13" s="564"/>
      <c r="FM13" s="565"/>
    </row>
    <row r="14" spans="1:169" ht="15" thickBot="1">
      <c r="A14" s="591" t="s">
        <v>16</v>
      </c>
      <c r="B14" s="158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6"/>
      <c r="N14" s="285"/>
      <c r="O14" s="12"/>
      <c r="P14" s="12"/>
      <c r="Q14" s="12"/>
      <c r="R14" s="12"/>
      <c r="S14" s="183"/>
      <c r="T14" s="12"/>
      <c r="U14" s="12"/>
      <c r="V14" s="12"/>
      <c r="W14" s="12"/>
      <c r="X14" s="12"/>
      <c r="Y14" s="289"/>
      <c r="Z14" s="288"/>
      <c r="AA14" s="12"/>
      <c r="AB14" s="290"/>
      <c r="AC14" s="201"/>
      <c r="AD14" s="12"/>
      <c r="AE14" s="12"/>
      <c r="AF14" s="290"/>
      <c r="AG14" s="132" t="s">
        <v>134</v>
      </c>
      <c r="AH14" s="12"/>
      <c r="AI14" s="12"/>
      <c r="AJ14" s="201"/>
      <c r="AK14" s="16"/>
      <c r="AL14" s="202"/>
      <c r="AM14" s="332"/>
      <c r="AN14" s="132" t="s">
        <v>134</v>
      </c>
      <c r="AO14" s="324"/>
      <c r="AP14" s="319"/>
      <c r="AQ14" s="319"/>
      <c r="AR14" s="197"/>
      <c r="AS14" s="340"/>
      <c r="AT14" s="319"/>
      <c r="AU14" s="319"/>
      <c r="AV14" s="319"/>
      <c r="AW14" s="181"/>
      <c r="AX14" s="202"/>
      <c r="AY14" s="319"/>
      <c r="AZ14" s="340"/>
      <c r="BA14" s="319"/>
      <c r="BB14" s="319"/>
      <c r="BC14" s="319"/>
      <c r="BD14" s="450"/>
      <c r="BE14" s="318"/>
      <c r="BF14" s="461"/>
      <c r="BG14" s="318"/>
      <c r="BH14" s="345"/>
      <c r="BI14" s="306"/>
      <c r="BJ14" s="282"/>
      <c r="BK14" s="306"/>
      <c r="BL14" s="132" t="s">
        <v>134</v>
      </c>
      <c r="BM14" s="12"/>
      <c r="BN14" s="181"/>
      <c r="BO14" s="318"/>
      <c r="BP14" s="324"/>
      <c r="BQ14" s="318"/>
      <c r="BR14" s="197"/>
      <c r="BS14" s="318"/>
      <c r="BT14" s="345"/>
      <c r="BU14" s="181"/>
      <c r="BV14" s="581"/>
      <c r="BW14" s="553"/>
      <c r="BX14" s="552"/>
      <c r="BY14" s="553"/>
      <c r="BZ14" s="553"/>
      <c r="CA14" s="552"/>
      <c r="CB14" s="553"/>
      <c r="CC14" s="603"/>
      <c r="CD14" s="333" t="s">
        <v>134</v>
      </c>
      <c r="CE14" s="656"/>
      <c r="CF14" s="553"/>
      <c r="CG14" s="554"/>
      <c r="CH14" s="158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6"/>
      <c r="CT14" s="285"/>
      <c r="CU14" s="12"/>
      <c r="CV14" s="12"/>
      <c r="CW14" s="12"/>
      <c r="CX14" s="12"/>
      <c r="CY14" s="183"/>
      <c r="CZ14" s="12"/>
      <c r="DA14" s="12"/>
      <c r="DB14" s="12"/>
      <c r="DC14" s="12"/>
      <c r="DD14" s="12"/>
      <c r="DE14" s="289"/>
      <c r="DF14" s="288"/>
      <c r="DG14" s="12"/>
      <c r="DH14" s="290"/>
      <c r="DI14" s="201"/>
      <c r="DJ14" s="12"/>
      <c r="DK14" s="12"/>
      <c r="DL14" s="290"/>
      <c r="DM14" s="132" t="s">
        <v>134</v>
      </c>
      <c r="DN14" s="12"/>
      <c r="DO14" s="12"/>
      <c r="DP14" s="201"/>
      <c r="DQ14" s="16"/>
      <c r="DR14" s="202"/>
      <c r="DS14" s="332"/>
      <c r="DT14" s="132" t="s">
        <v>134</v>
      </c>
      <c r="DU14" s="324"/>
      <c r="DV14" s="319"/>
      <c r="DW14" s="319"/>
      <c r="DX14" s="197"/>
      <c r="DY14" s="340"/>
      <c r="DZ14" s="319"/>
      <c r="EA14" s="319"/>
      <c r="EB14" s="319"/>
      <c r="EC14" s="181"/>
      <c r="ED14" s="202"/>
      <c r="EE14" s="319"/>
      <c r="EF14" s="340"/>
      <c r="EG14" s="319"/>
      <c r="EH14" s="319"/>
      <c r="EI14" s="319"/>
      <c r="EJ14" s="450"/>
      <c r="EK14" s="318"/>
      <c r="EL14" s="461"/>
      <c r="EM14" s="318"/>
      <c r="EN14" s="345"/>
      <c r="EO14" s="306"/>
      <c r="EP14" s="282"/>
      <c r="EQ14" s="306"/>
      <c r="ER14" s="132" t="s">
        <v>134</v>
      </c>
      <c r="ES14" s="12"/>
      <c r="ET14" s="181"/>
      <c r="EU14" s="318"/>
      <c r="EV14" s="324"/>
      <c r="EW14" s="318"/>
      <c r="EX14" s="197"/>
      <c r="EY14" s="318"/>
      <c r="EZ14" s="345"/>
      <c r="FA14" s="181"/>
      <c r="FB14" s="566"/>
      <c r="FC14" s="595"/>
      <c r="FD14" s="552"/>
      <c r="FE14" s="553"/>
      <c r="FF14" s="553"/>
      <c r="FG14" s="552"/>
      <c r="FH14" s="553"/>
      <c r="FI14" s="552"/>
      <c r="FJ14" s="552"/>
      <c r="FK14" s="552"/>
      <c r="FL14" s="553"/>
      <c r="FM14" s="554"/>
    </row>
    <row r="15" spans="1:169" ht="15" thickBot="1">
      <c r="A15" s="381" t="s">
        <v>17</v>
      </c>
      <c r="B15" s="156"/>
      <c r="C15" s="10"/>
      <c r="D15" s="10"/>
      <c r="E15" s="10"/>
      <c r="F15" s="64" t="s">
        <v>134</v>
      </c>
      <c r="G15" s="10"/>
      <c r="H15" s="10"/>
      <c r="I15" s="10"/>
      <c r="J15" s="10"/>
      <c r="K15" s="10"/>
      <c r="L15" s="10"/>
      <c r="M15" s="14"/>
      <c r="N15" s="186"/>
      <c r="O15" s="10"/>
      <c r="P15" s="10"/>
      <c r="Q15" s="10"/>
      <c r="R15" s="185"/>
      <c r="S15" s="172" t="s">
        <v>134</v>
      </c>
      <c r="T15" s="186"/>
      <c r="U15" s="10"/>
      <c r="V15" s="10"/>
      <c r="W15" s="10"/>
      <c r="X15" s="10"/>
      <c r="Y15" s="284"/>
      <c r="Z15" s="186"/>
      <c r="AA15" s="12"/>
      <c r="AB15" s="14"/>
      <c r="AC15" s="132" t="s">
        <v>134</v>
      </c>
      <c r="AD15" s="160"/>
      <c r="AE15" s="163"/>
      <c r="AF15" s="10"/>
      <c r="AG15" s="10"/>
      <c r="AH15" s="10"/>
      <c r="AI15" s="14"/>
      <c r="AJ15" s="34"/>
      <c r="AK15" s="274" t="s">
        <v>6</v>
      </c>
      <c r="AL15" s="326"/>
      <c r="AM15" s="132" t="s">
        <v>134</v>
      </c>
      <c r="AN15" s="158"/>
      <c r="AO15" s="163"/>
      <c r="AP15" s="278"/>
      <c r="AQ15" s="278"/>
      <c r="AR15" s="14"/>
      <c r="AS15" s="132" t="s">
        <v>134</v>
      </c>
      <c r="AT15" s="156"/>
      <c r="AU15" s="10"/>
      <c r="AV15" s="34"/>
      <c r="AW15" s="281"/>
      <c r="AX15" s="186"/>
      <c r="AY15" s="281"/>
      <c r="AZ15" s="132" t="s">
        <v>134</v>
      </c>
      <c r="BA15" s="160"/>
      <c r="BB15" s="278"/>
      <c r="BC15" s="281"/>
      <c r="BD15" s="132" t="s">
        <v>134</v>
      </c>
      <c r="BE15" s="327"/>
      <c r="BF15" s="10"/>
      <c r="BG15" s="281"/>
      <c r="BH15" s="10"/>
      <c r="BI15" s="453"/>
      <c r="BJ15" s="326"/>
      <c r="BK15" s="278"/>
      <c r="BL15" s="132" t="s">
        <v>134</v>
      </c>
      <c r="BM15" s="278"/>
      <c r="BN15" s="278"/>
      <c r="BO15" s="161"/>
      <c r="BP15" s="278"/>
      <c r="BQ15" s="34"/>
      <c r="BR15" s="10"/>
      <c r="BS15" s="278"/>
      <c r="BT15" s="10"/>
      <c r="BU15" s="537"/>
      <c r="BV15" s="298"/>
      <c r="BW15" s="216"/>
      <c r="BX15" s="333" t="s">
        <v>134</v>
      </c>
      <c r="BY15" s="602"/>
      <c r="BZ15" s="556"/>
      <c r="CA15" s="602"/>
      <c r="CB15" s="556"/>
      <c r="CC15" s="557"/>
      <c r="CD15" s="600"/>
      <c r="CE15" s="556"/>
      <c r="CF15" s="557"/>
      <c r="CG15" s="574"/>
      <c r="CH15" s="156"/>
      <c r="CI15" s="10"/>
      <c r="CJ15" s="10"/>
      <c r="CK15" s="10"/>
      <c r="CL15" s="64" t="s">
        <v>134</v>
      </c>
      <c r="CM15" s="10"/>
      <c r="CN15" s="10"/>
      <c r="CO15" s="10"/>
      <c r="CP15" s="10"/>
      <c r="CQ15" s="10"/>
      <c r="CR15" s="10"/>
      <c r="CS15" s="14"/>
      <c r="CT15" s="186"/>
      <c r="CU15" s="10"/>
      <c r="CV15" s="10"/>
      <c r="CW15" s="10"/>
      <c r="CX15" s="185"/>
      <c r="CY15" s="172" t="s">
        <v>134</v>
      </c>
      <c r="CZ15" s="186"/>
      <c r="DA15" s="10"/>
      <c r="DB15" s="10"/>
      <c r="DC15" s="10"/>
      <c r="DD15" s="10"/>
      <c r="DE15" s="284"/>
      <c r="DF15" s="186"/>
      <c r="DG15" s="12"/>
      <c r="DH15" s="14"/>
      <c r="DI15" s="132" t="s">
        <v>134</v>
      </c>
      <c r="DJ15" s="160"/>
      <c r="DK15" s="163"/>
      <c r="DL15" s="10"/>
      <c r="DM15" s="10"/>
      <c r="DN15" s="10"/>
      <c r="DO15" s="14"/>
      <c r="DP15" s="34"/>
      <c r="DQ15" s="274" t="s">
        <v>6</v>
      </c>
      <c r="DR15" s="326"/>
      <c r="DS15" s="132" t="s">
        <v>134</v>
      </c>
      <c r="DT15" s="158"/>
      <c r="DU15" s="163"/>
      <c r="DV15" s="278"/>
      <c r="DW15" s="278"/>
      <c r="DX15" s="14"/>
      <c r="DY15" s="132" t="s">
        <v>134</v>
      </c>
      <c r="DZ15" s="156"/>
      <c r="EA15" s="10"/>
      <c r="EB15" s="34"/>
      <c r="EC15" s="281"/>
      <c r="ED15" s="186"/>
      <c r="EE15" s="281"/>
      <c r="EF15" s="132" t="s">
        <v>134</v>
      </c>
      <c r="EG15" s="160"/>
      <c r="EH15" s="278"/>
      <c r="EI15" s="281"/>
      <c r="EJ15" s="132" t="s">
        <v>134</v>
      </c>
      <c r="EK15" s="327"/>
      <c r="EL15" s="10"/>
      <c r="EM15" s="281"/>
      <c r="EN15" s="10"/>
      <c r="EO15" s="453"/>
      <c r="EP15" s="326"/>
      <c r="EQ15" s="278"/>
      <c r="ER15" s="132" t="s">
        <v>134</v>
      </c>
      <c r="ES15" s="278"/>
      <c r="ET15" s="278"/>
      <c r="EU15" s="161"/>
      <c r="EV15" s="278"/>
      <c r="EW15" s="34"/>
      <c r="EX15" s="10"/>
      <c r="EY15" s="278"/>
      <c r="EZ15" s="10"/>
      <c r="FA15" s="537"/>
      <c r="FB15" s="298"/>
      <c r="FC15" s="132" t="s">
        <v>134</v>
      </c>
      <c r="FD15" s="569"/>
      <c r="FE15" s="556"/>
      <c r="FF15" s="556"/>
      <c r="FG15" s="556"/>
      <c r="FH15" s="556"/>
      <c r="FI15" s="557"/>
      <c r="FJ15" s="557"/>
      <c r="FK15" s="556"/>
      <c r="FL15" s="557"/>
      <c r="FM15" s="574"/>
    </row>
    <row r="16" spans="1:169" ht="15" thickBot="1">
      <c r="A16" s="382" t="s">
        <v>18</v>
      </c>
      <c r="B16" s="157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5"/>
      <c r="N16" s="179"/>
      <c r="O16" s="11"/>
      <c r="P16" s="11"/>
      <c r="Q16" s="11"/>
      <c r="R16" s="11"/>
      <c r="S16" s="184"/>
      <c r="T16" s="11"/>
      <c r="U16" s="11"/>
      <c r="V16" s="11"/>
      <c r="W16" s="11"/>
      <c r="X16" s="11"/>
      <c r="Y16" s="287"/>
      <c r="Z16" s="179"/>
      <c r="AA16" s="11"/>
      <c r="AB16" s="132" t="s">
        <v>134</v>
      </c>
      <c r="AC16" s="184"/>
      <c r="AD16" s="15"/>
      <c r="AE16" s="15"/>
      <c r="AF16" s="11"/>
      <c r="AG16" s="11"/>
      <c r="AH16" s="11"/>
      <c r="AI16" s="11"/>
      <c r="AJ16" s="184"/>
      <c r="AK16" s="15"/>
      <c r="AL16" s="316"/>
      <c r="AM16" s="201"/>
      <c r="AN16" s="132" t="s">
        <v>134</v>
      </c>
      <c r="AO16" s="334"/>
      <c r="AP16" s="334"/>
      <c r="AQ16" s="162"/>
      <c r="AR16" s="162"/>
      <c r="AS16" s="201"/>
      <c r="AT16" s="162"/>
      <c r="AU16" s="162"/>
      <c r="AV16" s="162"/>
      <c r="AW16" s="373"/>
      <c r="AX16" s="179"/>
      <c r="AY16" s="11"/>
      <c r="AZ16" s="462"/>
      <c r="BA16" s="11"/>
      <c r="BB16" s="11"/>
      <c r="BC16" s="11"/>
      <c r="BD16" s="462"/>
      <c r="BE16" s="11"/>
      <c r="BF16" s="11"/>
      <c r="BG16" s="11"/>
      <c r="BH16" s="184"/>
      <c r="BI16" s="287"/>
      <c r="BJ16" s="179"/>
      <c r="BK16" s="465"/>
      <c r="BL16" s="329"/>
      <c r="BM16" s="11"/>
      <c r="BN16" s="11"/>
      <c r="BO16" s="11"/>
      <c r="BP16" s="329"/>
      <c r="BQ16" s="11"/>
      <c r="BR16" s="11"/>
      <c r="BS16" s="11"/>
      <c r="BT16" s="184"/>
      <c r="BU16" s="15"/>
      <c r="BV16" s="583"/>
      <c r="BW16" s="560"/>
      <c r="BX16" s="594"/>
      <c r="BY16" s="463"/>
      <c r="BZ16" s="556"/>
      <c r="CA16" s="333" t="s">
        <v>134</v>
      </c>
      <c r="CB16" s="621"/>
      <c r="CC16" s="560"/>
      <c r="CD16" s="560"/>
      <c r="CE16" s="560"/>
      <c r="CF16" s="560"/>
      <c r="CG16" s="578"/>
      <c r="CH16" s="157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5"/>
      <c r="CT16" s="179"/>
      <c r="CU16" s="11"/>
      <c r="CV16" s="11"/>
      <c r="CW16" s="11"/>
      <c r="CX16" s="11"/>
      <c r="CY16" s="184"/>
      <c r="CZ16" s="11"/>
      <c r="DA16" s="11"/>
      <c r="DB16" s="11"/>
      <c r="DC16" s="11"/>
      <c r="DD16" s="11"/>
      <c r="DE16" s="287"/>
      <c r="DF16" s="179"/>
      <c r="DG16" s="11"/>
      <c r="DH16" s="132" t="s">
        <v>134</v>
      </c>
      <c r="DI16" s="184"/>
      <c r="DJ16" s="15"/>
      <c r="DK16" s="15"/>
      <c r="DL16" s="11"/>
      <c r="DM16" s="11"/>
      <c r="DN16" s="11"/>
      <c r="DO16" s="11"/>
      <c r="DP16" s="184"/>
      <c r="DQ16" s="15"/>
      <c r="DR16" s="316"/>
      <c r="DS16" s="201"/>
      <c r="DT16" s="132" t="s">
        <v>134</v>
      </c>
      <c r="DU16" s="334"/>
      <c r="DV16" s="334"/>
      <c r="DW16" s="162"/>
      <c r="DX16" s="162"/>
      <c r="DY16" s="201"/>
      <c r="DZ16" s="162"/>
      <c r="EA16" s="162"/>
      <c r="EB16" s="162"/>
      <c r="EC16" s="373"/>
      <c r="ED16" s="179"/>
      <c r="EE16" s="11"/>
      <c r="EF16" s="462"/>
      <c r="EG16" s="11"/>
      <c r="EH16" s="11"/>
      <c r="EI16" s="11"/>
      <c r="EJ16" s="462"/>
      <c r="EK16" s="11"/>
      <c r="EL16" s="11"/>
      <c r="EM16" s="11"/>
      <c r="EN16" s="184"/>
      <c r="EO16" s="287"/>
      <c r="EP16" s="179"/>
      <c r="EQ16" s="465"/>
      <c r="ER16" s="329"/>
      <c r="ES16" s="11"/>
      <c r="ET16" s="11"/>
      <c r="EU16" s="11"/>
      <c r="EV16" s="329"/>
      <c r="EW16" s="11"/>
      <c r="EX16" s="11"/>
      <c r="EY16" s="11"/>
      <c r="EZ16" s="184"/>
      <c r="FA16" s="15"/>
      <c r="FB16" s="561"/>
      <c r="FC16" s="572"/>
      <c r="FD16" s="703"/>
      <c r="FE16" s="302"/>
      <c r="FF16" s="703"/>
      <c r="FG16" s="703"/>
      <c r="FH16" s="703"/>
      <c r="FI16" s="564"/>
      <c r="FJ16" s="564"/>
      <c r="FK16" s="564"/>
      <c r="FL16" s="564"/>
      <c r="FM16" s="565"/>
    </row>
    <row r="17" spans="1:169" ht="15" thickBot="1">
      <c r="A17" s="4" t="s">
        <v>19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9"/>
      <c r="M17" s="16"/>
      <c r="N17" s="285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289"/>
      <c r="Z17" s="292"/>
      <c r="AA17" s="16"/>
      <c r="AB17" s="206" t="s">
        <v>134</v>
      </c>
      <c r="AC17" s="158"/>
      <c r="AD17" s="12"/>
      <c r="AE17" s="12"/>
      <c r="AF17" s="12"/>
      <c r="AG17" s="12"/>
      <c r="AH17" s="12"/>
      <c r="AI17" s="12"/>
      <c r="AJ17" s="161"/>
      <c r="AK17" s="16"/>
      <c r="AL17" s="202"/>
      <c r="AM17" s="319"/>
      <c r="AN17" s="318"/>
      <c r="AO17" s="319"/>
      <c r="AP17" s="319"/>
      <c r="AQ17" s="319"/>
      <c r="AR17" s="319"/>
      <c r="AS17" s="319"/>
      <c r="AT17" s="319"/>
      <c r="AU17" s="319"/>
      <c r="AV17" s="318"/>
      <c r="AW17" s="306"/>
      <c r="AX17" s="202"/>
      <c r="AY17" s="181"/>
      <c r="AZ17" s="197"/>
      <c r="BA17" s="468"/>
      <c r="BB17" s="181"/>
      <c r="BC17" s="181"/>
      <c r="BD17" s="181"/>
      <c r="BE17" s="469"/>
      <c r="BF17" s="181"/>
      <c r="BG17" s="318"/>
      <c r="BH17" s="467"/>
      <c r="BI17" s="306"/>
      <c r="BJ17" s="476"/>
      <c r="BK17" s="319"/>
      <c r="BL17" s="206" t="s">
        <v>134</v>
      </c>
      <c r="BM17" s="197"/>
      <c r="BN17" s="319"/>
      <c r="BO17" s="319"/>
      <c r="BP17" s="319"/>
      <c r="BQ17" s="197"/>
      <c r="BR17" s="319"/>
      <c r="BS17" s="318"/>
      <c r="BT17" s="467"/>
      <c r="BU17" s="181"/>
      <c r="BV17" s="566"/>
      <c r="BW17" s="553"/>
      <c r="BX17" s="603"/>
      <c r="BY17" s="203"/>
      <c r="BZ17" s="203"/>
      <c r="CA17" s="473"/>
      <c r="CB17" s="333" t="s">
        <v>134</v>
      </c>
      <c r="CC17" s="553"/>
      <c r="CD17" s="553"/>
      <c r="CE17" s="552"/>
      <c r="CF17" s="552"/>
      <c r="CG17" s="554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9"/>
      <c r="CS17" s="16"/>
      <c r="CT17" s="285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289"/>
      <c r="DF17" s="292"/>
      <c r="DG17" s="16"/>
      <c r="DH17" s="206" t="s">
        <v>134</v>
      </c>
      <c r="DI17" s="158"/>
      <c r="DJ17" s="12"/>
      <c r="DK17" s="12"/>
      <c r="DL17" s="12"/>
      <c r="DM17" s="12"/>
      <c r="DN17" s="12"/>
      <c r="DO17" s="12"/>
      <c r="DP17" s="161"/>
      <c r="DQ17" s="16"/>
      <c r="DR17" s="202"/>
      <c r="DS17" s="319"/>
      <c r="DT17" s="318"/>
      <c r="DU17" s="319"/>
      <c r="DV17" s="319"/>
      <c r="DW17" s="319"/>
      <c r="DX17" s="319"/>
      <c r="DY17" s="319"/>
      <c r="DZ17" s="319"/>
      <c r="EA17" s="319"/>
      <c r="EB17" s="318"/>
      <c r="EC17" s="306"/>
      <c r="ED17" s="202"/>
      <c r="EE17" s="181"/>
      <c r="EF17" s="197"/>
      <c r="EG17" s="468"/>
      <c r="EH17" s="181"/>
      <c r="EI17" s="181"/>
      <c r="EJ17" s="181"/>
      <c r="EK17" s="469"/>
      <c r="EL17" s="181"/>
      <c r="EM17" s="318"/>
      <c r="EN17" s="467"/>
      <c r="EO17" s="306"/>
      <c r="EP17" s="476"/>
      <c r="EQ17" s="319"/>
      <c r="ER17" s="206" t="s">
        <v>134</v>
      </c>
      <c r="ES17" s="197"/>
      <c r="ET17" s="319"/>
      <c r="EU17" s="319"/>
      <c r="EV17" s="319"/>
      <c r="EW17" s="197"/>
      <c r="EX17" s="319"/>
      <c r="EY17" s="318"/>
      <c r="EZ17" s="467"/>
      <c r="FA17" s="181"/>
      <c r="FB17" s="555"/>
      <c r="FC17" s="600"/>
      <c r="FD17" s="690"/>
      <c r="FE17" s="317"/>
      <c r="FF17" s="317"/>
      <c r="FG17" s="317"/>
      <c r="FH17" s="690"/>
      <c r="FI17" s="600"/>
      <c r="FJ17" s="600"/>
      <c r="FK17" s="690"/>
      <c r="FL17" s="690"/>
      <c r="FM17" s="691"/>
    </row>
    <row r="18" spans="1:169" ht="15" thickBot="1">
      <c r="A18" s="3" t="s">
        <v>20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3"/>
      <c r="M18" s="14"/>
      <c r="N18" s="186"/>
      <c r="O18" s="10"/>
      <c r="P18" s="162"/>
      <c r="Q18" s="10"/>
      <c r="R18" s="10"/>
      <c r="S18" s="10"/>
      <c r="T18" s="10"/>
      <c r="U18" s="10"/>
      <c r="V18" s="10"/>
      <c r="W18" s="10"/>
      <c r="X18" s="13"/>
      <c r="Y18" s="309"/>
      <c r="Z18" s="206" t="s">
        <v>134</v>
      </c>
      <c r="AA18" s="156"/>
      <c r="AB18" s="12"/>
      <c r="AC18" s="10"/>
      <c r="AD18" s="10"/>
      <c r="AE18" s="10"/>
      <c r="AF18" s="10"/>
      <c r="AG18" s="10"/>
      <c r="AH18" s="10"/>
      <c r="AI18" s="10"/>
      <c r="AJ18" s="13"/>
      <c r="AK18" s="14"/>
      <c r="AL18" s="320"/>
      <c r="AM18" s="10"/>
      <c r="AN18" s="10"/>
      <c r="AO18" s="10"/>
      <c r="AP18" s="10"/>
      <c r="AQ18" s="10"/>
      <c r="AR18" s="10"/>
      <c r="AS18" s="10"/>
      <c r="AT18" s="10"/>
      <c r="AU18" s="10"/>
      <c r="AV18" s="13"/>
      <c r="AW18" s="284"/>
      <c r="AX18" s="320"/>
      <c r="AY18" s="14"/>
      <c r="AZ18" s="34"/>
      <c r="BA18" s="34"/>
      <c r="BB18" s="14"/>
      <c r="BC18" s="14"/>
      <c r="BD18" s="14"/>
      <c r="BE18" s="206" t="s">
        <v>134</v>
      </c>
      <c r="BF18" s="156"/>
      <c r="BG18" s="290"/>
      <c r="BH18" s="13"/>
      <c r="BI18" s="284"/>
      <c r="BJ18" s="206" t="s">
        <v>134</v>
      </c>
      <c r="BK18" s="475"/>
      <c r="BL18" s="342"/>
      <c r="BM18" s="34"/>
      <c r="BN18" s="10"/>
      <c r="BO18" s="10"/>
      <c r="BP18" s="10"/>
      <c r="BQ18" s="278"/>
      <c r="BR18" s="10"/>
      <c r="BS18" s="34"/>
      <c r="BT18" s="13"/>
      <c r="BU18" s="14"/>
      <c r="BV18" s="567"/>
      <c r="BW18" s="557"/>
      <c r="BX18" s="557"/>
      <c r="BY18" s="600"/>
      <c r="BZ18" s="557"/>
      <c r="CA18" s="557"/>
      <c r="CB18" s="557"/>
      <c r="CC18" s="556"/>
      <c r="CD18" s="557"/>
      <c r="CE18" s="557"/>
      <c r="CF18" s="575"/>
      <c r="CG18" s="558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3"/>
      <c r="CS18" s="14"/>
      <c r="CT18" s="186"/>
      <c r="CU18" s="10"/>
      <c r="CV18" s="162"/>
      <c r="CW18" s="10"/>
      <c r="CX18" s="10"/>
      <c r="CY18" s="10"/>
      <c r="CZ18" s="10"/>
      <c r="DA18" s="10"/>
      <c r="DB18" s="10"/>
      <c r="DC18" s="10"/>
      <c r="DD18" s="13"/>
      <c r="DE18" s="309"/>
      <c r="DF18" s="206" t="s">
        <v>134</v>
      </c>
      <c r="DG18" s="156"/>
      <c r="DH18" s="12"/>
      <c r="DI18" s="10"/>
      <c r="DJ18" s="10"/>
      <c r="DK18" s="10"/>
      <c r="DL18" s="10"/>
      <c r="DM18" s="10"/>
      <c r="DN18" s="10"/>
      <c r="DO18" s="10"/>
      <c r="DP18" s="13"/>
      <c r="DQ18" s="14"/>
      <c r="DR18" s="320"/>
      <c r="DS18" s="10"/>
      <c r="DT18" s="10"/>
      <c r="DU18" s="10"/>
      <c r="DV18" s="10"/>
      <c r="DW18" s="10"/>
      <c r="DX18" s="10"/>
      <c r="DY18" s="10"/>
      <c r="DZ18" s="10"/>
      <c r="EA18" s="10"/>
      <c r="EB18" s="13"/>
      <c r="EC18" s="284"/>
      <c r="ED18" s="320"/>
      <c r="EE18" s="14"/>
      <c r="EF18" s="34"/>
      <c r="EG18" s="34"/>
      <c r="EH18" s="14"/>
      <c r="EI18" s="14"/>
      <c r="EJ18" s="14"/>
      <c r="EK18" s="206" t="s">
        <v>134</v>
      </c>
      <c r="EL18" s="156"/>
      <c r="EM18" s="290"/>
      <c r="EN18" s="13"/>
      <c r="EO18" s="284"/>
      <c r="EP18" s="206" t="s">
        <v>134</v>
      </c>
      <c r="EQ18" s="475"/>
      <c r="ER18" s="342"/>
      <c r="ES18" s="34"/>
      <c r="ET18" s="10"/>
      <c r="EU18" s="10"/>
      <c r="EV18" s="10"/>
      <c r="EW18" s="278"/>
      <c r="EX18" s="10"/>
      <c r="EY18" s="34"/>
      <c r="EZ18" s="13"/>
      <c r="FA18" s="14"/>
      <c r="FB18" s="567"/>
      <c r="FC18" s="557"/>
      <c r="FD18" s="557"/>
      <c r="FE18" s="557"/>
      <c r="FF18" s="557"/>
      <c r="FG18" s="557"/>
      <c r="FH18" s="557"/>
      <c r="FI18" s="556"/>
      <c r="FJ18" s="557"/>
      <c r="FK18" s="557"/>
      <c r="FL18" s="575"/>
      <c r="FM18" s="558"/>
    </row>
    <row r="19" spans="1:169" ht="15" thickBot="1">
      <c r="A19" s="5" t="s">
        <v>21</v>
      </c>
      <c r="B19" s="29"/>
      <c r="C19" s="29"/>
      <c r="D19" s="30"/>
      <c r="E19" s="29"/>
      <c r="F19" s="29"/>
      <c r="G19" s="29"/>
      <c r="H19" s="29"/>
      <c r="I19" s="29"/>
      <c r="J19" s="29"/>
      <c r="K19" s="29"/>
      <c r="L19" s="29"/>
      <c r="M19" s="31"/>
      <c r="N19" s="310"/>
      <c r="O19" s="189"/>
      <c r="P19" s="188" t="s">
        <v>134</v>
      </c>
      <c r="Q19" s="187"/>
      <c r="R19" s="29"/>
      <c r="S19" s="29"/>
      <c r="T19" s="29"/>
      <c r="U19" s="29"/>
      <c r="V19" s="29"/>
      <c r="W19" s="29"/>
      <c r="X19" s="29"/>
      <c r="Y19" s="189"/>
      <c r="Z19" s="293"/>
      <c r="AA19" s="217" t="s">
        <v>134</v>
      </c>
      <c r="AB19" s="166"/>
      <c r="AC19" s="166"/>
      <c r="AD19" s="166"/>
      <c r="AE19" s="166"/>
      <c r="AF19" s="166"/>
      <c r="AG19" s="166"/>
      <c r="AH19" s="166"/>
      <c r="AI19" s="166"/>
      <c r="AJ19" s="166"/>
      <c r="AK19" s="280"/>
      <c r="AL19" s="341"/>
      <c r="AM19" s="342"/>
      <c r="AN19" s="342"/>
      <c r="AO19" s="342"/>
      <c r="AP19" s="342"/>
      <c r="AQ19" s="342"/>
      <c r="AR19" s="342"/>
      <c r="AS19" s="342"/>
      <c r="AT19" s="342"/>
      <c r="AU19" s="342"/>
      <c r="AV19" s="342"/>
      <c r="AW19" s="343"/>
      <c r="AX19" s="399"/>
      <c r="AY19" s="302"/>
      <c r="AZ19" s="400"/>
      <c r="BA19" s="302"/>
      <c r="BB19" s="302"/>
      <c r="BC19" s="302"/>
      <c r="BD19" s="401"/>
      <c r="BE19" s="400"/>
      <c r="BF19" s="302"/>
      <c r="BG19" s="302"/>
      <c r="BH19" s="302"/>
      <c r="BI19" s="402"/>
      <c r="BJ19" s="506"/>
      <c r="BK19" s="507" t="s">
        <v>134</v>
      </c>
      <c r="BL19" s="342"/>
      <c r="BM19" s="505"/>
      <c r="BN19" s="342"/>
      <c r="BO19" s="342"/>
      <c r="BP19" s="342"/>
      <c r="BQ19" s="342"/>
      <c r="BR19" s="342"/>
      <c r="BS19" s="342"/>
      <c r="BT19" s="342"/>
      <c r="BU19" s="463"/>
      <c r="BV19" s="577"/>
      <c r="BW19" s="602"/>
      <c r="BX19" s="560"/>
      <c r="BY19" s="560"/>
      <c r="BZ19" s="560"/>
      <c r="CA19" s="560"/>
      <c r="CB19" s="560"/>
      <c r="CC19" s="560"/>
      <c r="CD19" s="560"/>
      <c r="CE19" s="560"/>
      <c r="CF19" s="560"/>
      <c r="CG19" s="578"/>
      <c r="CH19" s="29"/>
      <c r="CI19" s="29"/>
      <c r="CJ19" s="30"/>
      <c r="CK19" s="29"/>
      <c r="CL19" s="29"/>
      <c r="CM19" s="29"/>
      <c r="CN19" s="29"/>
      <c r="CO19" s="29"/>
      <c r="CP19" s="29"/>
      <c r="CQ19" s="29"/>
      <c r="CR19" s="29"/>
      <c r="CS19" s="31"/>
      <c r="CT19" s="310"/>
      <c r="CU19" s="189"/>
      <c r="CV19" s="188" t="s">
        <v>134</v>
      </c>
      <c r="CW19" s="187"/>
      <c r="CX19" s="29"/>
      <c r="CY19" s="29"/>
      <c r="CZ19" s="29"/>
      <c r="DA19" s="29"/>
      <c r="DB19" s="29"/>
      <c r="DC19" s="29"/>
      <c r="DD19" s="29"/>
      <c r="DE19" s="189"/>
      <c r="DF19" s="293"/>
      <c r="DG19" s="217" t="s">
        <v>134</v>
      </c>
      <c r="DH19" s="166"/>
      <c r="DI19" s="166"/>
      <c r="DJ19" s="166"/>
      <c r="DK19" s="166"/>
      <c r="DL19" s="166"/>
      <c r="DM19" s="166"/>
      <c r="DN19" s="166"/>
      <c r="DO19" s="166"/>
      <c r="DP19" s="166"/>
      <c r="DQ19" s="280"/>
      <c r="DR19" s="341"/>
      <c r="DS19" s="342"/>
      <c r="DT19" s="342"/>
      <c r="DU19" s="342"/>
      <c r="DV19" s="342"/>
      <c r="DW19" s="342"/>
      <c r="DX19" s="342"/>
      <c r="DY19" s="342"/>
      <c r="DZ19" s="342"/>
      <c r="EA19" s="342"/>
      <c r="EB19" s="342"/>
      <c r="EC19" s="343"/>
      <c r="ED19" s="399"/>
      <c r="EE19" s="302"/>
      <c r="EF19" s="400"/>
      <c r="EG19" s="302"/>
      <c r="EH19" s="302"/>
      <c r="EI19" s="302"/>
      <c r="EJ19" s="401"/>
      <c r="EK19" s="400"/>
      <c r="EL19" s="302"/>
      <c r="EM19" s="302"/>
      <c r="EN19" s="302"/>
      <c r="EO19" s="402"/>
      <c r="EP19" s="506"/>
      <c r="EQ19" s="507" t="s">
        <v>134</v>
      </c>
      <c r="ER19" s="342"/>
      <c r="ES19" s="505"/>
      <c r="ET19" s="342"/>
      <c r="EU19" s="342"/>
      <c r="EV19" s="342"/>
      <c r="EW19" s="342"/>
      <c r="EX19" s="342"/>
      <c r="EY19" s="342"/>
      <c r="EZ19" s="342"/>
      <c r="FA19" s="463"/>
      <c r="FB19" s="561"/>
      <c r="FC19" s="703"/>
      <c r="FD19" s="564"/>
      <c r="FE19" s="564"/>
      <c r="FF19" s="564"/>
      <c r="FG19" s="564"/>
      <c r="FH19" s="564"/>
      <c r="FI19" s="564"/>
      <c r="FJ19" s="564"/>
      <c r="FK19" s="564"/>
      <c r="FL19" s="564"/>
      <c r="FM19" s="565"/>
    </row>
    <row r="20" spans="1:169" ht="15" thickBot="1">
      <c r="A20" s="4" t="s">
        <v>22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7"/>
      <c r="N20" s="311"/>
      <c r="O20" s="46"/>
      <c r="P20" s="46"/>
      <c r="Q20" s="46"/>
      <c r="R20" s="46"/>
      <c r="S20" s="46"/>
      <c r="T20" s="195"/>
      <c r="U20" s="193" t="s">
        <v>134</v>
      </c>
      <c r="V20" s="196"/>
      <c r="W20" s="46"/>
      <c r="X20" s="200"/>
      <c r="Y20" s="188" t="s">
        <v>134</v>
      </c>
      <c r="Z20" s="294"/>
      <c r="AA20" s="165"/>
      <c r="AB20" s="165"/>
      <c r="AC20" s="208"/>
      <c r="AD20" s="165"/>
      <c r="AE20" s="259"/>
      <c r="AF20" s="165"/>
      <c r="AG20" s="208"/>
      <c r="AH20" s="206" t="s">
        <v>134</v>
      </c>
      <c r="AI20" s="165"/>
      <c r="AJ20" s="206" t="s">
        <v>134</v>
      </c>
      <c r="AK20" s="193" t="s">
        <v>134</v>
      </c>
      <c r="AL20" s="344"/>
      <c r="AM20" s="197"/>
      <c r="AN20" s="197"/>
      <c r="AO20" s="345"/>
      <c r="AP20" s="197"/>
      <c r="AQ20" s="346"/>
      <c r="AR20" s="197"/>
      <c r="AS20" s="197"/>
      <c r="AT20" s="197"/>
      <c r="AU20" s="346"/>
      <c r="AV20" s="206" t="s">
        <v>134</v>
      </c>
      <c r="AW20" s="203"/>
      <c r="AX20" s="344"/>
      <c r="AY20" s="197"/>
      <c r="AZ20" s="197"/>
      <c r="BA20" s="197"/>
      <c r="BB20" s="197"/>
      <c r="BC20" s="197"/>
      <c r="BD20" s="197"/>
      <c r="BE20" s="203"/>
      <c r="BF20" s="203"/>
      <c r="BG20" s="346"/>
      <c r="BH20" s="319"/>
      <c r="BI20" s="348"/>
      <c r="BJ20" s="397"/>
      <c r="BK20" s="197"/>
      <c r="BL20" s="346"/>
      <c r="BM20" s="197"/>
      <c r="BN20" s="346"/>
      <c r="BO20" s="203"/>
      <c r="BP20" s="206" t="s">
        <v>134</v>
      </c>
      <c r="BQ20" s="508"/>
      <c r="BR20" s="197"/>
      <c r="BS20" s="197"/>
      <c r="BT20" s="206" t="s">
        <v>134</v>
      </c>
      <c r="BU20" s="203"/>
      <c r="BV20" s="585" t="s">
        <v>134</v>
      </c>
      <c r="BW20" s="551"/>
      <c r="BX20" s="604"/>
      <c r="BY20" s="203"/>
      <c r="BZ20" s="203"/>
      <c r="CA20" s="585" t="s">
        <v>134</v>
      </c>
      <c r="CB20" s="552"/>
      <c r="CC20" s="553"/>
      <c r="CD20" s="553"/>
      <c r="CE20" s="553"/>
      <c r="CF20" s="552"/>
      <c r="CG20" s="554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7"/>
      <c r="CT20" s="311"/>
      <c r="CU20" s="46"/>
      <c r="CV20" s="46"/>
      <c r="CW20" s="46"/>
      <c r="CX20" s="46"/>
      <c r="CY20" s="46"/>
      <c r="CZ20" s="195"/>
      <c r="DA20" s="193" t="s">
        <v>134</v>
      </c>
      <c r="DB20" s="196"/>
      <c r="DC20" s="46"/>
      <c r="DD20" s="200"/>
      <c r="DE20" s="188" t="s">
        <v>134</v>
      </c>
      <c r="DF20" s="294"/>
      <c r="DG20" s="165"/>
      <c r="DH20" s="165"/>
      <c r="DI20" s="208"/>
      <c r="DJ20" s="165"/>
      <c r="DK20" s="259"/>
      <c r="DL20" s="165"/>
      <c r="DM20" s="208"/>
      <c r="DN20" s="206" t="s">
        <v>134</v>
      </c>
      <c r="DO20" s="165"/>
      <c r="DP20" s="206" t="s">
        <v>134</v>
      </c>
      <c r="DQ20" s="193" t="s">
        <v>134</v>
      </c>
      <c r="DR20" s="344"/>
      <c r="DS20" s="197"/>
      <c r="DT20" s="197"/>
      <c r="DU20" s="345"/>
      <c r="DV20" s="197"/>
      <c r="DW20" s="346"/>
      <c r="DX20" s="197"/>
      <c r="DY20" s="197"/>
      <c r="DZ20" s="197"/>
      <c r="EA20" s="346"/>
      <c r="EB20" s="206" t="s">
        <v>134</v>
      </c>
      <c r="EC20" s="203"/>
      <c r="ED20" s="344"/>
      <c r="EE20" s="197"/>
      <c r="EF20" s="197"/>
      <c r="EG20" s="197"/>
      <c r="EH20" s="197"/>
      <c r="EI20" s="197"/>
      <c r="EJ20" s="197"/>
      <c r="EK20" s="203"/>
      <c r="EL20" s="203"/>
      <c r="EM20" s="346"/>
      <c r="EN20" s="319"/>
      <c r="EO20" s="348"/>
      <c r="EP20" s="397"/>
      <c r="EQ20" s="197"/>
      <c r="ER20" s="346"/>
      <c r="ES20" s="197"/>
      <c r="ET20" s="346"/>
      <c r="EU20" s="203"/>
      <c r="EV20" s="206" t="s">
        <v>134</v>
      </c>
      <c r="EW20" s="508"/>
      <c r="EX20" s="197"/>
      <c r="EY20" s="197"/>
      <c r="EZ20" s="206" t="s">
        <v>134</v>
      </c>
      <c r="FA20" s="203"/>
      <c r="FB20" s="705"/>
      <c r="FC20" s="553"/>
      <c r="FD20" s="553"/>
      <c r="FE20" s="197"/>
      <c r="FF20" s="197"/>
      <c r="FG20" s="552"/>
      <c r="FH20" s="552"/>
      <c r="FI20" s="553"/>
      <c r="FJ20" s="553"/>
      <c r="FK20" s="553"/>
      <c r="FL20" s="552"/>
      <c r="FM20" s="554"/>
    </row>
    <row r="21" spans="1:169" ht="15" thickBot="1">
      <c r="A21" s="3" t="s">
        <v>23</v>
      </c>
      <c r="B21" s="26"/>
      <c r="C21" s="26"/>
      <c r="D21" s="26"/>
      <c r="E21" s="26"/>
      <c r="F21" s="65" t="s">
        <v>134</v>
      </c>
      <c r="G21" s="26"/>
      <c r="H21" s="26"/>
      <c r="I21" s="26"/>
      <c r="J21" s="26"/>
      <c r="K21" s="26"/>
      <c r="L21" s="26"/>
      <c r="M21" s="27"/>
      <c r="N21" s="194"/>
      <c r="O21" s="26"/>
      <c r="P21" s="26"/>
      <c r="Q21" s="26"/>
      <c r="R21" s="26"/>
      <c r="S21" s="26"/>
      <c r="T21" s="169"/>
      <c r="U21" s="312"/>
      <c r="V21" s="44"/>
      <c r="W21" s="169"/>
      <c r="X21" s="27"/>
      <c r="Y21" s="297"/>
      <c r="Z21" s="295"/>
      <c r="AA21" s="204"/>
      <c r="AB21" s="205"/>
      <c r="AC21" s="206" t="s">
        <v>134</v>
      </c>
      <c r="AD21" s="165"/>
      <c r="AE21" s="32"/>
      <c r="AF21" s="32"/>
      <c r="AG21" s="208"/>
      <c r="AH21" s="165"/>
      <c r="AI21" s="204"/>
      <c r="AJ21" s="32"/>
      <c r="AK21" s="205"/>
      <c r="AL21" s="308"/>
      <c r="AM21" s="34"/>
      <c r="AN21" s="216"/>
      <c r="AO21" s="34"/>
      <c r="AP21" s="347"/>
      <c r="AQ21" s="34"/>
      <c r="AR21" s="34"/>
      <c r="AT21" s="206" t="s">
        <v>134</v>
      </c>
      <c r="AU21" s="34"/>
      <c r="AV21" s="34"/>
      <c r="AW21" s="216"/>
      <c r="AX21" s="308"/>
      <c r="AY21" s="34"/>
      <c r="AZ21" s="34"/>
      <c r="BA21" s="34"/>
      <c r="BB21" s="34"/>
      <c r="BC21" s="34"/>
      <c r="BD21" s="34"/>
      <c r="BE21" s="34"/>
      <c r="BF21" s="161"/>
      <c r="BG21" s="34"/>
      <c r="BH21" s="34"/>
      <c r="BI21" s="266"/>
      <c r="BJ21" s="308"/>
      <c r="BK21" s="473"/>
      <c r="BL21" s="216"/>
      <c r="BM21" s="34"/>
      <c r="BN21" s="327"/>
      <c r="BO21" s="290"/>
      <c r="BP21" s="317"/>
      <c r="BQ21" s="206" t="s">
        <v>134</v>
      </c>
      <c r="BR21" s="278"/>
      <c r="BS21" s="34"/>
      <c r="BT21" s="34"/>
      <c r="BU21" s="216"/>
      <c r="BV21" s="583"/>
      <c r="BW21" s="557"/>
      <c r="BX21" s="557"/>
      <c r="BY21" s="600"/>
      <c r="BZ21" s="557"/>
      <c r="CA21" s="557"/>
      <c r="CB21" s="557"/>
      <c r="CC21" s="556"/>
      <c r="CD21" s="556"/>
      <c r="CE21" s="557"/>
      <c r="CF21" s="557"/>
      <c r="CG21" s="558"/>
      <c r="CH21" s="26"/>
      <c r="CI21" s="26"/>
      <c r="CJ21" s="26"/>
      <c r="CK21" s="26"/>
      <c r="CL21" s="65" t="s">
        <v>134</v>
      </c>
      <c r="CM21" s="26"/>
      <c r="CN21" s="26"/>
      <c r="CO21" s="26"/>
      <c r="CP21" s="26"/>
      <c r="CQ21" s="26"/>
      <c r="CR21" s="26"/>
      <c r="CS21" s="27"/>
      <c r="CT21" s="194"/>
      <c r="CU21" s="26"/>
      <c r="CV21" s="26"/>
      <c r="CW21" s="26"/>
      <c r="CX21" s="26"/>
      <c r="CY21" s="26"/>
      <c r="CZ21" s="169"/>
      <c r="DA21" s="312"/>
      <c r="DB21" s="44"/>
      <c r="DC21" s="169"/>
      <c r="DD21" s="27"/>
      <c r="DE21" s="297"/>
      <c r="DF21" s="295"/>
      <c r="DG21" s="204"/>
      <c r="DH21" s="205"/>
      <c r="DI21" s="206" t="s">
        <v>134</v>
      </c>
      <c r="DJ21" s="165"/>
      <c r="DK21" s="32"/>
      <c r="DL21" s="32"/>
      <c r="DM21" s="208"/>
      <c r="DN21" s="165"/>
      <c r="DO21" s="204"/>
      <c r="DP21" s="32"/>
      <c r="DQ21" s="205"/>
      <c r="DR21" s="308"/>
      <c r="DS21" s="34"/>
      <c r="DT21" s="216"/>
      <c r="DU21" s="34"/>
      <c r="DV21" s="347"/>
      <c r="DW21" s="34"/>
      <c r="DX21" s="34"/>
      <c r="DZ21" s="206" t="s">
        <v>134</v>
      </c>
      <c r="EA21" s="34"/>
      <c r="EB21" s="34"/>
      <c r="EC21" s="216"/>
      <c r="ED21" s="308"/>
      <c r="EE21" s="34"/>
      <c r="EF21" s="34"/>
      <c r="EG21" s="34"/>
      <c r="EH21" s="34"/>
      <c r="EI21" s="34"/>
      <c r="EJ21" s="34"/>
      <c r="EK21" s="34"/>
      <c r="EL21" s="161"/>
      <c r="EM21" s="34"/>
      <c r="EN21" s="34"/>
      <c r="EO21" s="266"/>
      <c r="EP21" s="308"/>
      <c r="EQ21" s="473"/>
      <c r="ER21" s="216"/>
      <c r="ES21" s="34"/>
      <c r="ET21" s="327"/>
      <c r="EU21" s="290"/>
      <c r="EV21" s="317"/>
      <c r="EW21" s="206" t="s">
        <v>134</v>
      </c>
      <c r="EX21" s="278"/>
      <c r="EY21" s="34"/>
      <c r="EZ21" s="34"/>
      <c r="FA21" s="216"/>
      <c r="FB21" s="559"/>
      <c r="FC21" s="557"/>
      <c r="FD21" s="557"/>
      <c r="FE21" s="557"/>
      <c r="FF21" s="557"/>
      <c r="FG21" s="557"/>
      <c r="FH21" s="557"/>
      <c r="FI21" s="556"/>
      <c r="FJ21" s="556"/>
      <c r="FK21" s="557"/>
      <c r="FL21" s="557"/>
      <c r="FM21" s="558"/>
    </row>
    <row r="22" spans="1:169" ht="15" thickBot="1">
      <c r="A22" s="3" t="s">
        <v>24</v>
      </c>
      <c r="B22" s="26"/>
      <c r="C22" s="26"/>
      <c r="D22" s="26"/>
      <c r="E22" s="26"/>
      <c r="F22" s="26"/>
      <c r="G22" s="26"/>
      <c r="H22" s="28"/>
      <c r="I22" s="65" t="s">
        <v>134</v>
      </c>
      <c r="J22" s="26"/>
      <c r="K22" s="26"/>
      <c r="L22" s="26"/>
      <c r="M22" s="27"/>
      <c r="N22" s="194"/>
      <c r="O22" s="26"/>
      <c r="P22" s="26"/>
      <c r="Q22" s="26"/>
      <c r="R22" s="26"/>
      <c r="S22" s="192"/>
      <c r="T22" s="193" t="s">
        <v>134</v>
      </c>
      <c r="U22" s="194"/>
      <c r="V22" s="199"/>
      <c r="W22" s="198" t="s">
        <v>134</v>
      </c>
      <c r="X22" s="194"/>
      <c r="Y22" s="313"/>
      <c r="Z22" s="295"/>
      <c r="AA22" s="32"/>
      <c r="AB22" s="32"/>
      <c r="AC22" s="209"/>
      <c r="AD22" s="32"/>
      <c r="AE22" s="32"/>
      <c r="AF22" s="32"/>
      <c r="AG22" s="32"/>
      <c r="AH22" s="32"/>
      <c r="AI22" s="32"/>
      <c r="AJ22" s="32"/>
      <c r="AK22" s="205"/>
      <c r="AL22" s="308"/>
      <c r="AM22" s="34"/>
      <c r="AN22" s="34"/>
      <c r="AO22" s="317"/>
      <c r="AP22" s="34"/>
      <c r="AQ22" s="34"/>
      <c r="AR22" s="34"/>
      <c r="AS22" s="34"/>
      <c r="AT22" s="34"/>
      <c r="AU22" s="34"/>
      <c r="AV22" s="34"/>
      <c r="AW22" s="216"/>
      <c r="AX22" s="308"/>
      <c r="AY22" s="34"/>
      <c r="AZ22" s="34"/>
      <c r="BA22" s="34"/>
      <c r="BB22" s="34"/>
      <c r="BC22" s="34"/>
      <c r="BD22" s="34"/>
      <c r="BE22" s="34"/>
      <c r="BF22" s="342"/>
      <c r="BG22" s="34"/>
      <c r="BH22" s="34"/>
      <c r="BI22" s="266"/>
      <c r="BJ22" s="308"/>
      <c r="BK22" s="216"/>
      <c r="BL22" s="342"/>
      <c r="BM22" s="317"/>
      <c r="BN22" s="34"/>
      <c r="BO22" s="34"/>
      <c r="BP22" s="34"/>
      <c r="BQ22" s="34"/>
      <c r="BR22" s="34"/>
      <c r="BS22" s="34"/>
      <c r="BT22" s="34"/>
      <c r="BU22" s="216"/>
      <c r="BV22" s="585" t="s">
        <v>134</v>
      </c>
      <c r="BW22" s="582"/>
      <c r="BX22" s="557"/>
      <c r="BY22" s="557"/>
      <c r="BZ22" s="557"/>
      <c r="CA22" s="557"/>
      <c r="CB22" s="557"/>
      <c r="CC22" s="557"/>
      <c r="CD22" s="557"/>
      <c r="CE22" s="557"/>
      <c r="CF22" s="557"/>
      <c r="CG22" s="558"/>
      <c r="CH22" s="26"/>
      <c r="CI22" s="26"/>
      <c r="CJ22" s="26"/>
      <c r="CK22" s="26"/>
      <c r="CL22" s="26"/>
      <c r="CM22" s="26"/>
      <c r="CN22" s="28"/>
      <c r="CO22" s="65" t="s">
        <v>134</v>
      </c>
      <c r="CP22" s="26"/>
      <c r="CQ22" s="26"/>
      <c r="CR22" s="26"/>
      <c r="CS22" s="27"/>
      <c r="CT22" s="194"/>
      <c r="CU22" s="26"/>
      <c r="CV22" s="26"/>
      <c r="CW22" s="26"/>
      <c r="CX22" s="26"/>
      <c r="CY22" s="192"/>
      <c r="CZ22" s="193" t="s">
        <v>134</v>
      </c>
      <c r="DA22" s="194"/>
      <c r="DB22" s="199"/>
      <c r="DC22" s="198" t="s">
        <v>134</v>
      </c>
      <c r="DD22" s="194"/>
      <c r="DE22" s="313"/>
      <c r="DF22" s="295"/>
      <c r="DG22" s="32"/>
      <c r="DH22" s="32"/>
      <c r="DI22" s="209"/>
      <c r="DJ22" s="32"/>
      <c r="DK22" s="32"/>
      <c r="DL22" s="32"/>
      <c r="DM22" s="32"/>
      <c r="DN22" s="32"/>
      <c r="DO22" s="32"/>
      <c r="DP22" s="32"/>
      <c r="DQ22" s="205"/>
      <c r="DR22" s="308"/>
      <c r="DS22" s="34"/>
      <c r="DT22" s="34"/>
      <c r="DU22" s="317"/>
      <c r="DV22" s="34"/>
      <c r="DW22" s="34"/>
      <c r="DX22" s="34"/>
      <c r="DY22" s="34"/>
      <c r="DZ22" s="34"/>
      <c r="EA22" s="34"/>
      <c r="EB22" s="34"/>
      <c r="EC22" s="216"/>
      <c r="ED22" s="308"/>
      <c r="EE22" s="34"/>
      <c r="EF22" s="34"/>
      <c r="EG22" s="34"/>
      <c r="EH22" s="34"/>
      <c r="EI22" s="34"/>
      <c r="EJ22" s="34"/>
      <c r="EK22" s="34"/>
      <c r="EL22" s="342"/>
      <c r="EM22" s="34"/>
      <c r="EN22" s="34"/>
      <c r="EO22" s="266"/>
      <c r="EP22" s="308"/>
      <c r="EQ22" s="216"/>
      <c r="ER22" s="342"/>
      <c r="ES22" s="317"/>
      <c r="ET22" s="34"/>
      <c r="EU22" s="34"/>
      <c r="EV22" s="34"/>
      <c r="EW22" s="34"/>
      <c r="EX22" s="34"/>
      <c r="EY22" s="34"/>
      <c r="EZ22" s="34"/>
      <c r="FA22" s="216"/>
      <c r="FB22" s="567"/>
      <c r="FC22" s="557"/>
      <c r="FD22" s="557"/>
      <c r="FE22" s="557"/>
      <c r="FF22" s="557"/>
      <c r="FG22" s="557"/>
      <c r="FH22" s="557"/>
      <c r="FI22" s="557"/>
      <c r="FJ22" s="557"/>
      <c r="FK22" s="557"/>
      <c r="FL22" s="557"/>
      <c r="FM22" s="558"/>
    </row>
    <row r="23" spans="1:169" ht="15" thickBot="1">
      <c r="A23" s="3" t="s">
        <v>25</v>
      </c>
      <c r="B23" s="10"/>
      <c r="C23" s="10"/>
      <c r="D23" s="10"/>
      <c r="E23" s="10"/>
      <c r="F23" s="10"/>
      <c r="G23" s="10"/>
      <c r="H23" s="10"/>
      <c r="I23" s="10"/>
      <c r="J23" s="10"/>
      <c r="K23" s="13"/>
      <c r="L23" s="10"/>
      <c r="M23" s="14"/>
      <c r="N23" s="194"/>
      <c r="O23" s="26"/>
      <c r="P23" s="26"/>
      <c r="Q23" s="26"/>
      <c r="R23" s="26"/>
      <c r="S23" s="206" t="s">
        <v>134</v>
      </c>
      <c r="T23" s="194"/>
      <c r="U23" s="26"/>
      <c r="V23" s="26"/>
      <c r="W23" s="220"/>
      <c r="X23" s="26"/>
      <c r="Y23" s="313"/>
      <c r="Z23" s="296"/>
      <c r="AA23" s="26"/>
      <c r="AB23" s="27"/>
      <c r="AC23" s="206" t="s">
        <v>134</v>
      </c>
      <c r="AD23" s="255"/>
      <c r="AE23" s="26"/>
      <c r="AF23" s="26"/>
      <c r="AG23" s="26"/>
      <c r="AH23" s="169"/>
      <c r="AI23" s="26"/>
      <c r="AJ23" s="26"/>
      <c r="AK23" s="192"/>
      <c r="AL23" s="186"/>
      <c r="AM23" s="10"/>
      <c r="AN23" s="10"/>
      <c r="AO23" s="342"/>
      <c r="AP23" s="34"/>
      <c r="AQ23" s="10"/>
      <c r="AR23" s="10"/>
      <c r="AS23" s="10"/>
      <c r="AT23" s="162"/>
      <c r="AU23" s="10"/>
      <c r="AV23" s="10"/>
      <c r="AW23" s="14"/>
      <c r="AX23" s="186"/>
      <c r="AY23" s="10"/>
      <c r="AZ23" s="10"/>
      <c r="BA23" s="34"/>
      <c r="BB23" s="34"/>
      <c r="BC23" s="10"/>
      <c r="BD23" s="10"/>
      <c r="BE23" s="14"/>
      <c r="BF23" s="452"/>
      <c r="BG23" s="156"/>
      <c r="BH23" s="452"/>
      <c r="BI23" s="284"/>
      <c r="BJ23" s="316"/>
      <c r="BK23" s="14"/>
      <c r="BL23" s="216"/>
      <c r="BM23" s="34"/>
      <c r="BN23" s="290"/>
      <c r="BO23" s="162"/>
      <c r="BP23" s="162"/>
      <c r="BQ23" s="418" t="s">
        <v>134</v>
      </c>
      <c r="BR23" s="34"/>
      <c r="BS23" s="10"/>
      <c r="BT23" s="452"/>
      <c r="BU23" s="373"/>
      <c r="BV23" s="555"/>
      <c r="BW23" s="557"/>
      <c r="BX23" s="557"/>
      <c r="BY23" s="557"/>
      <c r="BZ23" s="557"/>
      <c r="CA23" s="557"/>
      <c r="CB23" s="557"/>
      <c r="CC23" s="556"/>
      <c r="CD23" s="557"/>
      <c r="CE23" s="557"/>
      <c r="CF23" s="557"/>
      <c r="CG23" s="558"/>
      <c r="CH23" s="10"/>
      <c r="CI23" s="10"/>
      <c r="CJ23" s="10"/>
      <c r="CK23" s="10"/>
      <c r="CL23" s="10"/>
      <c r="CM23" s="10"/>
      <c r="CN23" s="10"/>
      <c r="CO23" s="10"/>
      <c r="CP23" s="10"/>
      <c r="CQ23" s="13"/>
      <c r="CR23" s="10"/>
      <c r="CS23" s="14"/>
      <c r="CT23" s="194"/>
      <c r="CU23" s="26"/>
      <c r="CV23" s="26"/>
      <c r="CW23" s="26"/>
      <c r="CX23" s="26"/>
      <c r="CY23" s="206" t="s">
        <v>134</v>
      </c>
      <c r="CZ23" s="194"/>
      <c r="DA23" s="26"/>
      <c r="DB23" s="26"/>
      <c r="DC23" s="220"/>
      <c r="DD23" s="26"/>
      <c r="DE23" s="313"/>
      <c r="DF23" s="296"/>
      <c r="DG23" s="26"/>
      <c r="DH23" s="27"/>
      <c r="DI23" s="206" t="s">
        <v>134</v>
      </c>
      <c r="DJ23" s="255"/>
      <c r="DK23" s="26"/>
      <c r="DL23" s="26"/>
      <c r="DM23" s="26"/>
      <c r="DN23" s="169"/>
      <c r="DO23" s="26"/>
      <c r="DP23" s="26"/>
      <c r="DQ23" s="192"/>
      <c r="DR23" s="186"/>
      <c r="DS23" s="10"/>
      <c r="DT23" s="10"/>
      <c r="DU23" s="342"/>
      <c r="DV23" s="34"/>
      <c r="DW23" s="10"/>
      <c r="DX23" s="10"/>
      <c r="DY23" s="10"/>
      <c r="DZ23" s="162"/>
      <c r="EA23" s="10"/>
      <c r="EB23" s="10"/>
      <c r="EC23" s="14"/>
      <c r="ED23" s="186"/>
      <c r="EE23" s="10"/>
      <c r="EF23" s="10"/>
      <c r="EG23" s="34"/>
      <c r="EH23" s="34"/>
      <c r="EI23" s="10"/>
      <c r="EJ23" s="10"/>
      <c r="EK23" s="14"/>
      <c r="EL23" s="452"/>
      <c r="EM23" s="156"/>
      <c r="EN23" s="452"/>
      <c r="EO23" s="284"/>
      <c r="EP23" s="316"/>
      <c r="EQ23" s="14"/>
      <c r="ER23" s="216"/>
      <c r="ES23" s="34"/>
      <c r="ET23" s="290"/>
      <c r="EU23" s="162"/>
      <c r="EV23" s="162"/>
      <c r="EW23" s="418" t="s">
        <v>134</v>
      </c>
      <c r="EX23" s="34"/>
      <c r="EY23" s="10"/>
      <c r="EZ23" s="452"/>
      <c r="FA23" s="373"/>
      <c r="FB23" s="559"/>
      <c r="FC23" s="557"/>
      <c r="FD23" s="557"/>
      <c r="FE23" s="557"/>
      <c r="FF23" s="557"/>
      <c r="FG23" s="557"/>
      <c r="FH23" s="557"/>
      <c r="FI23" s="556"/>
      <c r="FJ23" s="557"/>
      <c r="FK23" s="557"/>
      <c r="FL23" s="557"/>
      <c r="FM23" s="558"/>
    </row>
    <row r="24" spans="1:169" ht="15" thickBot="1">
      <c r="A24" s="3" t="s">
        <v>26</v>
      </c>
      <c r="B24" s="10"/>
      <c r="C24" s="10"/>
      <c r="D24" s="10"/>
      <c r="E24" s="10"/>
      <c r="F24" s="10"/>
      <c r="G24" s="13"/>
      <c r="H24" s="10"/>
      <c r="I24" s="10"/>
      <c r="J24" s="10"/>
      <c r="K24" s="10"/>
      <c r="L24" s="10"/>
      <c r="M24" s="14"/>
      <c r="N24" s="186"/>
      <c r="O24" s="11"/>
      <c r="P24" s="10"/>
      <c r="Q24" s="10"/>
      <c r="R24" s="10"/>
      <c r="S24" s="191"/>
      <c r="T24" s="10"/>
      <c r="U24" s="10"/>
      <c r="V24" s="10"/>
      <c r="W24" s="10"/>
      <c r="X24" s="10"/>
      <c r="Y24" s="284"/>
      <c r="Z24" s="186"/>
      <c r="AA24" s="162"/>
      <c r="AB24" s="10"/>
      <c r="AC24" s="197"/>
      <c r="AD24" s="156"/>
      <c r="AE24" s="13"/>
      <c r="AF24" s="290"/>
      <c r="AG24" s="206" t="s">
        <v>134</v>
      </c>
      <c r="AH24" s="207"/>
      <c r="AI24" s="266"/>
      <c r="AJ24" s="290"/>
      <c r="AK24" s="281"/>
      <c r="AL24" s="316"/>
      <c r="AM24" s="10"/>
      <c r="AN24" s="34"/>
      <c r="AO24" s="327"/>
      <c r="AQ24" s="13"/>
      <c r="AS24" s="216"/>
      <c r="AT24" s="34"/>
      <c r="AV24" s="206" t="s">
        <v>134</v>
      </c>
      <c r="AW24" s="281"/>
      <c r="AX24" s="186"/>
      <c r="AY24" s="10"/>
      <c r="AZ24" s="342"/>
      <c r="BA24" s="34"/>
      <c r="BB24" s="34"/>
      <c r="BC24" s="13"/>
      <c r="BD24" s="34"/>
      <c r="BE24" s="34"/>
      <c r="BF24" s="317"/>
      <c r="BG24" s="216"/>
      <c r="BH24" s="10"/>
      <c r="BI24" s="378"/>
      <c r="BJ24" s="206" t="s">
        <v>134</v>
      </c>
      <c r="BK24" s="478"/>
      <c r="BL24" s="419" t="s">
        <v>134</v>
      </c>
      <c r="BM24" s="290"/>
      <c r="BN24" s="216"/>
      <c r="BO24" s="34"/>
      <c r="BP24" s="206" t="s">
        <v>134</v>
      </c>
      <c r="BQ24" s="327"/>
      <c r="BR24" s="206" t="s">
        <v>134</v>
      </c>
      <c r="BS24" s="34"/>
      <c r="BT24" s="14"/>
      <c r="BU24" s="193" t="s">
        <v>134</v>
      </c>
      <c r="BV24" s="584"/>
      <c r="BW24" s="557"/>
      <c r="BX24" s="556"/>
      <c r="BY24" s="557"/>
      <c r="BZ24" s="557"/>
      <c r="CA24" s="557"/>
      <c r="CB24" s="602"/>
      <c r="CC24" s="557"/>
      <c r="CD24" s="556"/>
      <c r="CE24" s="557"/>
      <c r="CF24" s="557"/>
      <c r="CG24" s="574"/>
      <c r="CH24" s="10"/>
      <c r="CI24" s="10"/>
      <c r="CJ24" s="10"/>
      <c r="CK24" s="10"/>
      <c r="CL24" s="10"/>
      <c r="CM24" s="13"/>
      <c r="CN24" s="10"/>
      <c r="CO24" s="10"/>
      <c r="CP24" s="10"/>
      <c r="CQ24" s="10"/>
      <c r="CR24" s="10"/>
      <c r="CS24" s="14"/>
      <c r="CT24" s="186"/>
      <c r="CU24" s="11"/>
      <c r="CV24" s="10"/>
      <c r="CW24" s="10"/>
      <c r="CX24" s="10"/>
      <c r="CY24" s="191"/>
      <c r="CZ24" s="10"/>
      <c r="DA24" s="10"/>
      <c r="DB24" s="10"/>
      <c r="DC24" s="10"/>
      <c r="DD24" s="10"/>
      <c r="DE24" s="284"/>
      <c r="DF24" s="186"/>
      <c r="DG24" s="162"/>
      <c r="DH24" s="10"/>
      <c r="DI24" s="197"/>
      <c r="DJ24" s="156"/>
      <c r="DK24" s="13"/>
      <c r="DL24" s="290"/>
      <c r="DM24" s="206" t="s">
        <v>134</v>
      </c>
      <c r="DN24" s="207"/>
      <c r="DO24" s="266"/>
      <c r="DP24" s="290"/>
      <c r="DQ24" s="281"/>
      <c r="DR24" s="316"/>
      <c r="DS24" s="10"/>
      <c r="DT24" s="34"/>
      <c r="DU24" s="327"/>
      <c r="DW24" s="13"/>
      <c r="DY24" s="216"/>
      <c r="DZ24" s="34"/>
      <c r="EB24" s="206" t="s">
        <v>134</v>
      </c>
      <c r="EC24" s="281"/>
      <c r="ED24" s="186"/>
      <c r="EE24" s="10"/>
      <c r="EF24" s="342"/>
      <c r="EG24" s="34"/>
      <c r="EH24" s="34"/>
      <c r="EI24" s="13"/>
      <c r="EJ24" s="34"/>
      <c r="EK24" s="34"/>
      <c r="EL24" s="317"/>
      <c r="EM24" s="216"/>
      <c r="EN24" s="10"/>
      <c r="EO24" s="378"/>
      <c r="EP24" s="206" t="s">
        <v>134</v>
      </c>
      <c r="EQ24" s="478"/>
      <c r="ER24" s="419" t="s">
        <v>134</v>
      </c>
      <c r="ES24" s="290"/>
      <c r="ET24" s="216"/>
      <c r="EU24" s="34"/>
      <c r="EV24" s="206" t="s">
        <v>134</v>
      </c>
      <c r="EW24" s="327"/>
      <c r="EX24" s="206" t="s">
        <v>134</v>
      </c>
      <c r="EY24" s="34"/>
      <c r="EZ24" s="14"/>
      <c r="FA24" s="193" t="s">
        <v>134</v>
      </c>
      <c r="FB24" s="567"/>
      <c r="FC24" s="560"/>
      <c r="FD24" s="556"/>
      <c r="FE24" s="557"/>
      <c r="FF24" s="557"/>
      <c r="FG24" s="557"/>
      <c r="FH24" s="556"/>
      <c r="FI24" s="557"/>
      <c r="FJ24" s="556"/>
      <c r="FK24" s="557"/>
      <c r="FL24" s="557"/>
      <c r="FM24" s="574"/>
    </row>
    <row r="25" spans="1:169" ht="15" thickBot="1">
      <c r="A25" s="3" t="s">
        <v>27</v>
      </c>
      <c r="B25" s="13"/>
      <c r="C25" s="10"/>
      <c r="D25" s="10"/>
      <c r="E25" s="10"/>
      <c r="F25" s="10"/>
      <c r="G25" s="10"/>
      <c r="H25" s="65" t="s">
        <v>134</v>
      </c>
      <c r="I25" s="10"/>
      <c r="J25" s="10"/>
      <c r="K25" s="10"/>
      <c r="L25" s="10"/>
      <c r="M25" s="14"/>
      <c r="N25" s="298"/>
      <c r="O25" s="190" t="s">
        <v>134</v>
      </c>
      <c r="P25" s="186"/>
      <c r="Q25" s="10"/>
      <c r="R25" s="10"/>
      <c r="S25" s="10"/>
      <c r="T25" s="10"/>
      <c r="U25" s="10"/>
      <c r="V25" s="10"/>
      <c r="W25" s="10"/>
      <c r="X25" s="10"/>
      <c r="Y25" s="284"/>
      <c r="Z25" s="298"/>
      <c r="AA25" s="14"/>
      <c r="AB25" s="10"/>
      <c r="AC25" s="216"/>
      <c r="AD25" s="206" t="s">
        <v>134</v>
      </c>
      <c r="AE25" s="156"/>
      <c r="AF25" s="10"/>
      <c r="AG25" s="12"/>
      <c r="AH25" s="12"/>
      <c r="AI25" s="10"/>
      <c r="AJ25" s="10"/>
      <c r="AK25" s="16"/>
      <c r="AL25" s="298"/>
      <c r="AM25" s="206" t="s">
        <v>134</v>
      </c>
      <c r="AN25" s="10"/>
      <c r="AO25" s="317"/>
      <c r="AP25" s="34"/>
      <c r="AQ25" s="10"/>
      <c r="AR25" s="10"/>
      <c r="AS25" s="10"/>
      <c r="AT25" s="12"/>
      <c r="AU25" s="10"/>
      <c r="AV25" s="10"/>
      <c r="AW25" s="14"/>
      <c r="AX25" s="308"/>
      <c r="AY25" s="281"/>
      <c r="AZ25" s="34"/>
      <c r="BA25" s="327"/>
      <c r="BB25" s="290"/>
      <c r="BC25" s="10"/>
      <c r="BD25" s="290"/>
      <c r="BE25" s="34"/>
      <c r="BF25" s="34"/>
      <c r="BG25" s="290"/>
      <c r="BH25" s="12"/>
      <c r="BI25" s="284"/>
      <c r="BJ25" s="477"/>
      <c r="BK25" s="10"/>
      <c r="BL25" s="479"/>
      <c r="BM25" s="216"/>
      <c r="BN25" s="206" t="s">
        <v>134</v>
      </c>
      <c r="BO25" s="12"/>
      <c r="BP25" s="317"/>
      <c r="BQ25" s="34"/>
      <c r="BR25" s="34"/>
      <c r="BS25" s="34"/>
      <c r="BT25" s="12"/>
      <c r="BU25" s="16"/>
      <c r="BV25" s="585" t="s">
        <v>134</v>
      </c>
      <c r="BW25" s="582"/>
      <c r="BX25" s="557"/>
      <c r="BY25" s="557"/>
      <c r="BZ25" s="556"/>
      <c r="CA25" s="601"/>
      <c r="CB25" s="34"/>
      <c r="CC25" s="585" t="s">
        <v>134</v>
      </c>
      <c r="CE25" s="557"/>
      <c r="CF25" s="557"/>
      <c r="CG25" s="558"/>
      <c r="CH25" s="13"/>
      <c r="CI25" s="10"/>
      <c r="CJ25" s="10"/>
      <c r="CK25" s="10"/>
      <c r="CL25" s="10"/>
      <c r="CM25" s="10"/>
      <c r="CN25" s="65" t="s">
        <v>134</v>
      </c>
      <c r="CO25" s="10"/>
      <c r="CP25" s="10"/>
      <c r="CQ25" s="10"/>
      <c r="CR25" s="10"/>
      <c r="CS25" s="14"/>
      <c r="CT25" s="298"/>
      <c r="CU25" s="190" t="s">
        <v>134</v>
      </c>
      <c r="CV25" s="186"/>
      <c r="CW25" s="10"/>
      <c r="CX25" s="10"/>
      <c r="CY25" s="10"/>
      <c r="CZ25" s="10"/>
      <c r="DA25" s="10"/>
      <c r="DB25" s="10"/>
      <c r="DC25" s="10"/>
      <c r="DD25" s="10"/>
      <c r="DE25" s="284"/>
      <c r="DF25" s="298"/>
      <c r="DG25" s="14"/>
      <c r="DH25" s="10"/>
      <c r="DI25" s="216"/>
      <c r="DJ25" s="206" t="s">
        <v>134</v>
      </c>
      <c r="DK25" s="156"/>
      <c r="DL25" s="10"/>
      <c r="DM25" s="12"/>
      <c r="DN25" s="12"/>
      <c r="DO25" s="10"/>
      <c r="DP25" s="10"/>
      <c r="DQ25" s="16"/>
      <c r="DR25" s="298"/>
      <c r="DS25" s="206" t="s">
        <v>134</v>
      </c>
      <c r="DT25" s="10"/>
      <c r="DU25" s="317"/>
      <c r="DV25" s="34"/>
      <c r="DW25" s="10"/>
      <c r="DX25" s="10"/>
      <c r="DY25" s="10"/>
      <c r="DZ25" s="12"/>
      <c r="EA25" s="10"/>
      <c r="EB25" s="10"/>
      <c r="EC25" s="14"/>
      <c r="ED25" s="308"/>
      <c r="EE25" s="281"/>
      <c r="EF25" s="34"/>
      <c r="EG25" s="327"/>
      <c r="EH25" s="290"/>
      <c r="EI25" s="10"/>
      <c r="EJ25" s="290"/>
      <c r="EK25" s="34"/>
      <c r="EL25" s="34"/>
      <c r="EM25" s="290"/>
      <c r="EN25" s="12"/>
      <c r="EO25" s="284"/>
      <c r="EP25" s="477"/>
      <c r="EQ25" s="10"/>
      <c r="ER25" s="479"/>
      <c r="ES25" s="216"/>
      <c r="ET25" s="206" t="s">
        <v>134</v>
      </c>
      <c r="EU25" s="12"/>
      <c r="EV25" s="317"/>
      <c r="EW25" s="34"/>
      <c r="EX25" s="34"/>
      <c r="EY25" s="34"/>
      <c r="EZ25" s="12"/>
      <c r="FA25" s="16"/>
      <c r="FB25" s="708"/>
      <c r="FC25" s="557"/>
      <c r="FD25" s="582"/>
      <c r="FE25" s="557"/>
      <c r="FF25" s="556"/>
      <c r="FG25" s="557"/>
      <c r="FH25" s="34"/>
      <c r="FI25" s="556"/>
      <c r="FJ25" s="34"/>
      <c r="FK25" s="557"/>
      <c r="FL25" s="557"/>
      <c r="FM25" s="558"/>
    </row>
    <row r="26" spans="1:169" ht="15" thickBot="1">
      <c r="A26" s="5" t="s">
        <v>28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5"/>
      <c r="N26" s="179"/>
      <c r="O26" s="184"/>
      <c r="P26" s="11"/>
      <c r="Q26" s="11"/>
      <c r="R26" s="11"/>
      <c r="S26" s="11"/>
      <c r="T26" s="11"/>
      <c r="U26" s="11"/>
      <c r="V26" s="11"/>
      <c r="W26" s="11"/>
      <c r="X26" s="11"/>
      <c r="Y26" s="287"/>
      <c r="Z26" s="299"/>
      <c r="AA26" s="206" t="s">
        <v>134</v>
      </c>
      <c r="AB26" s="179"/>
      <c r="AC26" s="11"/>
      <c r="AD26" s="11"/>
      <c r="AE26" s="11"/>
      <c r="AF26" s="11"/>
      <c r="AG26" s="11"/>
      <c r="AH26" s="11"/>
      <c r="AI26" s="162"/>
      <c r="AJ26" s="11"/>
      <c r="AK26" s="15"/>
      <c r="AL26" s="328"/>
      <c r="AM26" s="329"/>
      <c r="AN26" s="11"/>
      <c r="AO26" s="11"/>
      <c r="AP26" s="11"/>
      <c r="AQ26" s="11"/>
      <c r="AR26" s="11"/>
      <c r="AS26" s="11"/>
      <c r="AT26" s="11"/>
      <c r="AU26" s="11"/>
      <c r="AV26" s="11"/>
      <c r="AW26" s="15"/>
      <c r="AX26" s="179"/>
      <c r="AY26" s="329"/>
      <c r="AZ26" s="184"/>
      <c r="BA26" s="11"/>
      <c r="BB26" s="11"/>
      <c r="BC26" s="15"/>
      <c r="BD26" s="302"/>
      <c r="BE26" s="394"/>
      <c r="BF26" s="11"/>
      <c r="BG26" s="11"/>
      <c r="BH26" s="15"/>
      <c r="BI26" s="287"/>
      <c r="BJ26" s="179"/>
      <c r="BK26" s="206" t="s">
        <v>134</v>
      </c>
      <c r="BL26" s="399"/>
      <c r="BM26" s="157"/>
      <c r="BN26" s="11"/>
      <c r="BO26" s="11"/>
      <c r="BP26" s="302"/>
      <c r="BQ26" s="302"/>
      <c r="BR26" s="11"/>
      <c r="BS26" s="11"/>
      <c r="BT26" s="15"/>
      <c r="BU26" s="15"/>
      <c r="BV26" s="583"/>
      <c r="BW26" s="602"/>
      <c r="BX26" s="560"/>
      <c r="BY26" s="560"/>
      <c r="BZ26" s="560"/>
      <c r="CA26" s="560"/>
      <c r="CB26" s="579"/>
      <c r="CC26" s="560"/>
      <c r="CD26" s="560"/>
      <c r="CE26" s="560"/>
      <c r="CF26" s="560"/>
      <c r="CG26" s="578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5"/>
      <c r="CT26" s="179"/>
      <c r="CU26" s="184"/>
      <c r="CV26" s="11"/>
      <c r="CW26" s="11"/>
      <c r="CX26" s="11"/>
      <c r="CY26" s="11"/>
      <c r="CZ26" s="11"/>
      <c r="DA26" s="11"/>
      <c r="DB26" s="11"/>
      <c r="DC26" s="11"/>
      <c r="DD26" s="11"/>
      <c r="DE26" s="287"/>
      <c r="DF26" s="299"/>
      <c r="DG26" s="206" t="s">
        <v>134</v>
      </c>
      <c r="DH26" s="179"/>
      <c r="DI26" s="11"/>
      <c r="DJ26" s="11"/>
      <c r="DK26" s="11"/>
      <c r="DL26" s="11"/>
      <c r="DM26" s="11"/>
      <c r="DN26" s="11"/>
      <c r="DO26" s="162"/>
      <c r="DP26" s="11"/>
      <c r="DQ26" s="15"/>
      <c r="DR26" s="328"/>
      <c r="DS26" s="329"/>
      <c r="DT26" s="11"/>
      <c r="DU26" s="11"/>
      <c r="DV26" s="11"/>
      <c r="DW26" s="11"/>
      <c r="DX26" s="11"/>
      <c r="DY26" s="11"/>
      <c r="DZ26" s="11"/>
      <c r="EA26" s="11"/>
      <c r="EB26" s="11"/>
      <c r="EC26" s="15"/>
      <c r="ED26" s="179"/>
      <c r="EE26" s="329"/>
      <c r="EF26" s="184"/>
      <c r="EG26" s="11"/>
      <c r="EH26" s="11"/>
      <c r="EI26" s="15"/>
      <c r="EJ26" s="302"/>
      <c r="EK26" s="394"/>
      <c r="EL26" s="11"/>
      <c r="EM26" s="11"/>
      <c r="EN26" s="15"/>
      <c r="EO26" s="287"/>
      <c r="EP26" s="179"/>
      <c r="EQ26" s="206" t="s">
        <v>134</v>
      </c>
      <c r="ER26" s="399"/>
      <c r="ES26" s="157"/>
      <c r="ET26" s="11"/>
      <c r="EU26" s="11"/>
      <c r="EV26" s="302"/>
      <c r="EW26" s="302"/>
      <c r="EX26" s="11"/>
      <c r="EY26" s="11"/>
      <c r="EZ26" s="15"/>
      <c r="FA26" s="15"/>
      <c r="FB26" s="577"/>
      <c r="FC26" s="709"/>
      <c r="FD26" s="560"/>
      <c r="FE26" s="560"/>
      <c r="FF26" s="560"/>
      <c r="FG26" s="560"/>
      <c r="FH26" s="560"/>
      <c r="FI26" s="560"/>
      <c r="FJ26" s="560"/>
      <c r="FK26" s="560"/>
      <c r="FL26" s="560"/>
      <c r="FM26" s="578"/>
    </row>
    <row r="27" spans="1:169" ht="15" thickBot="1">
      <c r="A27" s="4" t="s">
        <v>29</v>
      </c>
      <c r="B27" s="12"/>
      <c r="C27" s="12"/>
      <c r="D27" s="12"/>
      <c r="E27" s="19"/>
      <c r="F27" s="12"/>
      <c r="G27" s="12"/>
      <c r="H27" s="12"/>
      <c r="I27" s="12"/>
      <c r="J27" s="12"/>
      <c r="K27" s="12"/>
      <c r="L27" s="12"/>
      <c r="M27" s="16"/>
      <c r="N27" s="285"/>
      <c r="O27" s="12"/>
      <c r="P27" s="201"/>
      <c r="Q27" s="19"/>
      <c r="R27" s="12"/>
      <c r="S27" s="12"/>
      <c r="T27" s="12"/>
      <c r="U27" s="12"/>
      <c r="V27" s="12"/>
      <c r="W27" s="12"/>
      <c r="X27" s="12"/>
      <c r="Y27" s="307"/>
      <c r="Z27" s="292"/>
      <c r="AA27" s="12"/>
      <c r="AB27" s="12"/>
      <c r="AC27" s="19"/>
      <c r="AD27" s="12"/>
      <c r="AE27" s="12"/>
      <c r="AF27" s="12"/>
      <c r="AG27" s="12"/>
      <c r="AH27" s="16"/>
      <c r="AI27" s="203"/>
      <c r="AJ27" s="172" t="s">
        <v>134</v>
      </c>
      <c r="AK27" s="282"/>
      <c r="AL27" s="202"/>
      <c r="AM27" s="319"/>
      <c r="AN27" s="319"/>
      <c r="AO27" s="191"/>
      <c r="AP27" s="319"/>
      <c r="AQ27" s="319"/>
      <c r="AR27" s="319"/>
      <c r="AS27" s="319"/>
      <c r="AT27" s="319"/>
      <c r="AU27" s="197"/>
      <c r="AV27" s="318"/>
      <c r="AW27" s="181"/>
      <c r="AX27" s="202"/>
      <c r="AY27" s="319"/>
      <c r="AZ27" s="319"/>
      <c r="BA27" s="191"/>
      <c r="BB27" s="319"/>
      <c r="BC27" s="319"/>
      <c r="BD27" s="319"/>
      <c r="BE27" s="319"/>
      <c r="BF27" s="319"/>
      <c r="BG27" s="197"/>
      <c r="BH27" s="318"/>
      <c r="BI27" s="464"/>
      <c r="BJ27" s="202"/>
      <c r="BK27" s="332"/>
      <c r="BL27" s="319"/>
      <c r="BM27" s="191"/>
      <c r="BN27" s="319"/>
      <c r="BO27" s="319"/>
      <c r="BP27" s="319"/>
      <c r="BQ27" s="319"/>
      <c r="BR27" s="319"/>
      <c r="BS27" s="197"/>
      <c r="BT27" s="318"/>
      <c r="BU27" s="332"/>
      <c r="BV27" s="566"/>
      <c r="BW27" s="553"/>
      <c r="BX27" s="595"/>
      <c r="BY27" s="576"/>
      <c r="BZ27" s="553"/>
      <c r="CA27" s="553"/>
      <c r="CB27" s="553"/>
      <c r="CC27" s="604"/>
      <c r="CD27" s="553"/>
      <c r="CE27" s="620"/>
      <c r="CF27" s="552"/>
      <c r="CG27" s="554"/>
      <c r="CH27" s="12"/>
      <c r="CI27" s="12"/>
      <c r="CJ27" s="12"/>
      <c r="CK27" s="19"/>
      <c r="CL27" s="12"/>
      <c r="CM27" s="12"/>
      <c r="CN27" s="12"/>
      <c r="CO27" s="12"/>
      <c r="CP27" s="12"/>
      <c r="CQ27" s="12"/>
      <c r="CR27" s="12"/>
      <c r="CS27" s="16"/>
      <c r="CT27" s="285"/>
      <c r="CU27" s="12"/>
      <c r="CV27" s="201"/>
      <c r="CW27" s="19"/>
      <c r="CX27" s="12"/>
      <c r="CY27" s="12"/>
      <c r="CZ27" s="12"/>
      <c r="DA27" s="12"/>
      <c r="DB27" s="12"/>
      <c r="DC27" s="12"/>
      <c r="DD27" s="12"/>
      <c r="DE27" s="307"/>
      <c r="DF27" s="292"/>
      <c r="DG27" s="12"/>
      <c r="DH27" s="12"/>
      <c r="DI27" s="19"/>
      <c r="DJ27" s="12"/>
      <c r="DK27" s="12"/>
      <c r="DL27" s="12"/>
      <c r="DM27" s="12"/>
      <c r="DN27" s="16"/>
      <c r="DO27" s="203"/>
      <c r="DP27" s="172" t="s">
        <v>134</v>
      </c>
      <c r="DQ27" s="282"/>
      <c r="DR27" s="202"/>
      <c r="DS27" s="319"/>
      <c r="DT27" s="319"/>
      <c r="DU27" s="191"/>
      <c r="DV27" s="319"/>
      <c r="DW27" s="319"/>
      <c r="DX27" s="319"/>
      <c r="DY27" s="319"/>
      <c r="DZ27" s="319"/>
      <c r="EA27" s="197"/>
      <c r="EB27" s="318"/>
      <c r="EC27" s="181"/>
      <c r="ED27" s="202"/>
      <c r="EE27" s="319"/>
      <c r="EF27" s="319"/>
      <c r="EG27" s="191"/>
      <c r="EH27" s="319"/>
      <c r="EI27" s="319"/>
      <c r="EJ27" s="319"/>
      <c r="EK27" s="319"/>
      <c r="EL27" s="319"/>
      <c r="EM27" s="197"/>
      <c r="EN27" s="318"/>
      <c r="EO27" s="464"/>
      <c r="EP27" s="202"/>
      <c r="EQ27" s="332"/>
      <c r="ER27" s="319"/>
      <c r="ES27" s="191"/>
      <c r="ET27" s="319"/>
      <c r="EU27" s="319"/>
      <c r="EV27" s="319"/>
      <c r="EW27" s="319"/>
      <c r="EX27" s="319"/>
      <c r="EY27" s="197"/>
      <c r="EZ27" s="318"/>
      <c r="FA27" s="332"/>
      <c r="FB27" s="566"/>
      <c r="FC27" s="595"/>
      <c r="FD27" s="553"/>
      <c r="FE27" s="576"/>
      <c r="FF27" s="553"/>
      <c r="FG27" s="553"/>
      <c r="FH27" s="553"/>
      <c r="FI27" s="553"/>
      <c r="FJ27" s="553"/>
      <c r="FK27" s="553"/>
      <c r="FL27" s="552"/>
      <c r="FM27" s="554"/>
    </row>
    <row r="28" spans="1:169" ht="15" thickBot="1">
      <c r="A28" s="177" t="s">
        <v>30</v>
      </c>
      <c r="B28" s="169"/>
      <c r="C28" s="538"/>
      <c r="D28" s="169"/>
      <c r="E28" s="169"/>
      <c r="F28" s="169"/>
      <c r="G28" s="169"/>
      <c r="H28" s="538"/>
      <c r="I28" s="169"/>
      <c r="J28" s="169"/>
      <c r="K28" s="169"/>
      <c r="L28" s="169"/>
      <c r="M28" s="192"/>
      <c r="N28" s="296"/>
      <c r="O28" s="192"/>
      <c r="P28" s="305" t="s">
        <v>134</v>
      </c>
      <c r="Q28" s="539"/>
      <c r="R28" s="169"/>
      <c r="S28" s="169"/>
      <c r="T28" s="538"/>
      <c r="U28" s="169"/>
      <c r="V28" s="169"/>
      <c r="W28" s="169"/>
      <c r="X28" s="192"/>
      <c r="Y28" s="297"/>
      <c r="Z28" s="305" t="s">
        <v>134</v>
      </c>
      <c r="AA28" s="540"/>
      <c r="AB28" s="541"/>
      <c r="AC28" s="541"/>
      <c r="AD28" s="541"/>
      <c r="AE28" s="541"/>
      <c r="AF28" s="541"/>
      <c r="AG28" s="541"/>
      <c r="AH28" s="542"/>
      <c r="AI28" s="543" t="s">
        <v>134</v>
      </c>
      <c r="AJ28" s="544"/>
      <c r="AK28" s="542"/>
      <c r="AL28" s="341"/>
      <c r="AM28" s="342"/>
      <c r="AN28" s="342"/>
      <c r="AO28" s="342"/>
      <c r="AP28" s="342"/>
      <c r="AQ28" s="342"/>
      <c r="AR28" s="342"/>
      <c r="AS28" s="342"/>
      <c r="AT28" s="342"/>
      <c r="AU28" s="342"/>
      <c r="AV28" s="342"/>
      <c r="AW28" s="463"/>
      <c r="AX28" s="341"/>
      <c r="AY28" s="342"/>
      <c r="AZ28" s="342"/>
      <c r="BA28" s="342"/>
      <c r="BB28" s="342"/>
      <c r="BC28" s="342"/>
      <c r="BD28" s="342"/>
      <c r="BE28" s="545"/>
      <c r="BF28" s="545"/>
      <c r="BG28" s="342"/>
      <c r="BH28" s="463"/>
      <c r="BI28" s="529"/>
      <c r="BJ28" s="546"/>
      <c r="BK28" s="507" t="s">
        <v>134</v>
      </c>
      <c r="BL28" s="505"/>
      <c r="BM28" s="342"/>
      <c r="BN28" s="342"/>
      <c r="BO28" s="342"/>
      <c r="BP28" s="342"/>
      <c r="BQ28" s="342"/>
      <c r="BR28" s="342"/>
      <c r="BS28" s="342"/>
      <c r="BT28" s="463"/>
      <c r="BU28" s="373"/>
      <c r="BV28" s="561"/>
      <c r="BW28" s="692"/>
      <c r="BX28" s="333" t="s">
        <v>134</v>
      </c>
      <c r="BY28" s="563"/>
      <c r="BZ28" s="564"/>
      <c r="CA28" s="564"/>
      <c r="CB28" s="564"/>
      <c r="CC28" s="562"/>
      <c r="CD28" s="693"/>
      <c r="CE28" s="698"/>
      <c r="CF28" s="698"/>
      <c r="CG28" s="700"/>
      <c r="CH28" s="169"/>
      <c r="CI28" s="538"/>
      <c r="CJ28" s="169"/>
      <c r="CK28" s="169"/>
      <c r="CL28" s="169"/>
      <c r="CM28" s="169"/>
      <c r="CN28" s="538"/>
      <c r="CO28" s="169"/>
      <c r="CP28" s="169"/>
      <c r="CQ28" s="169"/>
      <c r="CR28" s="169"/>
      <c r="CS28" s="192"/>
      <c r="CT28" s="296"/>
      <c r="CU28" s="192"/>
      <c r="CV28" s="305" t="s">
        <v>134</v>
      </c>
      <c r="CW28" s="539"/>
      <c r="CX28" s="169"/>
      <c r="CY28" s="169"/>
      <c r="CZ28" s="538"/>
      <c r="DA28" s="169"/>
      <c r="DB28" s="169"/>
      <c r="DC28" s="169"/>
      <c r="DD28" s="192"/>
      <c r="DE28" s="297"/>
      <c r="DF28" s="305" t="s">
        <v>134</v>
      </c>
      <c r="DG28" s="540"/>
      <c r="DH28" s="541"/>
      <c r="DI28" s="541"/>
      <c r="DJ28" s="541"/>
      <c r="DK28" s="541"/>
      <c r="DL28" s="541"/>
      <c r="DM28" s="541"/>
      <c r="DN28" s="542"/>
      <c r="DO28" s="543" t="s">
        <v>134</v>
      </c>
      <c r="DP28" s="544"/>
      <c r="DQ28" s="542"/>
      <c r="DR28" s="341"/>
      <c r="DS28" s="342"/>
      <c r="DT28" s="342"/>
      <c r="DU28" s="342"/>
      <c r="DV28" s="342"/>
      <c r="DW28" s="342"/>
      <c r="DX28" s="342"/>
      <c r="DY28" s="342"/>
      <c r="DZ28" s="342"/>
      <c r="EA28" s="342"/>
      <c r="EB28" s="342"/>
      <c r="EC28" s="463"/>
      <c r="ED28" s="341"/>
      <c r="EE28" s="342"/>
      <c r="EF28" s="342"/>
      <c r="EG28" s="342"/>
      <c r="EH28" s="342"/>
      <c r="EI28" s="342"/>
      <c r="EJ28" s="342"/>
      <c r="EK28" s="545"/>
      <c r="EL28" s="545"/>
      <c r="EM28" s="342"/>
      <c r="EN28" s="463"/>
      <c r="EO28" s="529"/>
      <c r="EP28" s="546"/>
      <c r="EQ28" s="507" t="s">
        <v>134</v>
      </c>
      <c r="ER28" s="505"/>
      <c r="ES28" s="342"/>
      <c r="ET28" s="342"/>
      <c r="EU28" s="342"/>
      <c r="EV28" s="342"/>
      <c r="EW28" s="342"/>
      <c r="EX28" s="342"/>
      <c r="EY28" s="342"/>
      <c r="EZ28" s="463"/>
      <c r="FA28" s="373"/>
      <c r="FB28" s="710"/>
      <c r="FC28" s="333" t="s">
        <v>134</v>
      </c>
      <c r="FD28" s="651"/>
      <c r="FE28" s="564"/>
      <c r="FF28" s="564"/>
      <c r="FG28" s="564"/>
      <c r="FH28" s="564"/>
      <c r="FI28" s="564"/>
      <c r="FJ28" s="302"/>
      <c r="FK28" s="703"/>
      <c r="FL28" s="703"/>
      <c r="FM28" s="402"/>
    </row>
    <row r="29" spans="1:169" ht="15" thickBot="1">
      <c r="A29" s="547" t="s">
        <v>31</v>
      </c>
      <c r="B29" s="319"/>
      <c r="C29" s="319"/>
      <c r="D29" s="319"/>
      <c r="E29" s="319"/>
      <c r="F29" s="319"/>
      <c r="G29" s="319"/>
      <c r="H29" s="319"/>
      <c r="I29" s="319"/>
      <c r="J29" s="319"/>
      <c r="K29" s="319"/>
      <c r="L29" s="548" t="s">
        <v>134</v>
      </c>
      <c r="M29" s="181"/>
      <c r="N29" s="202"/>
      <c r="O29" s="319"/>
      <c r="P29" s="319"/>
      <c r="Q29" s="319"/>
      <c r="R29" s="319"/>
      <c r="S29" s="181"/>
      <c r="T29" s="125" t="s">
        <v>134</v>
      </c>
      <c r="U29" s="202"/>
      <c r="V29" s="468"/>
      <c r="W29" s="203"/>
      <c r="X29" s="172" t="s">
        <v>134</v>
      </c>
      <c r="Y29" s="300"/>
      <c r="Z29" s="202"/>
      <c r="AA29" s="319"/>
      <c r="AB29" s="319"/>
      <c r="AC29" s="319"/>
      <c r="AD29" s="319"/>
      <c r="AE29" s="125" t="s">
        <v>134</v>
      </c>
      <c r="AF29" s="549"/>
      <c r="AG29" s="319"/>
      <c r="AH29" s="468"/>
      <c r="AI29" s="318"/>
      <c r="AJ29" s="319"/>
      <c r="AK29" s="181"/>
      <c r="AL29" s="202"/>
      <c r="AM29" s="319"/>
      <c r="AN29" s="181"/>
      <c r="AO29" s="132" t="s">
        <v>134</v>
      </c>
      <c r="AP29" s="324"/>
      <c r="AQ29" s="318"/>
      <c r="AR29" s="318"/>
      <c r="AS29" s="319"/>
      <c r="AT29" s="197"/>
      <c r="AU29" s="318"/>
      <c r="AV29" s="319"/>
      <c r="AW29" s="181"/>
      <c r="AX29" s="202"/>
      <c r="AY29" s="319"/>
      <c r="AZ29" s="319"/>
      <c r="BA29" s="318"/>
      <c r="BB29" s="319"/>
      <c r="BC29" s="318"/>
      <c r="BD29" s="318"/>
      <c r="BE29" s="181"/>
      <c r="BF29" s="132" t="s">
        <v>134</v>
      </c>
      <c r="BG29" s="467"/>
      <c r="BH29" s="319"/>
      <c r="BI29" s="306"/>
      <c r="BJ29" s="202"/>
      <c r="BK29" s="181"/>
      <c r="BL29" s="319"/>
      <c r="BM29" s="318"/>
      <c r="BN29" s="319"/>
      <c r="BO29" s="318"/>
      <c r="BP29" s="318"/>
      <c r="BQ29" s="319"/>
      <c r="BR29" s="318"/>
      <c r="BS29" s="318"/>
      <c r="BT29" s="319"/>
      <c r="BU29" s="181"/>
      <c r="BV29" s="555"/>
      <c r="BW29" s="600"/>
      <c r="BX29" s="600"/>
      <c r="BY29" s="690"/>
      <c r="BZ29" s="600"/>
      <c r="CA29" s="690"/>
      <c r="CB29" s="690"/>
      <c r="CC29" s="600"/>
      <c r="CD29" s="690"/>
      <c r="CE29" s="690"/>
      <c r="CF29" s="600"/>
      <c r="CG29" s="691"/>
      <c r="CH29" s="319"/>
      <c r="CI29" s="319"/>
      <c r="CJ29" s="319"/>
      <c r="CK29" s="319"/>
      <c r="CL29" s="319"/>
      <c r="CM29" s="319"/>
      <c r="CN29" s="319"/>
      <c r="CO29" s="319"/>
      <c r="CP29" s="319"/>
      <c r="CQ29" s="319"/>
      <c r="CR29" s="548" t="s">
        <v>134</v>
      </c>
      <c r="CS29" s="181"/>
      <c r="CT29" s="202"/>
      <c r="CU29" s="319"/>
      <c r="CV29" s="319"/>
      <c r="CW29" s="319"/>
      <c r="CX29" s="319"/>
      <c r="CY29" s="181"/>
      <c r="CZ29" s="125" t="s">
        <v>134</v>
      </c>
      <c r="DA29" s="202"/>
      <c r="DB29" s="468"/>
      <c r="DC29" s="203"/>
      <c r="DD29" s="172" t="s">
        <v>134</v>
      </c>
      <c r="DE29" s="300"/>
      <c r="DF29" s="202"/>
      <c r="DG29" s="319"/>
      <c r="DH29" s="319"/>
      <c r="DI29" s="319"/>
      <c r="DJ29" s="319"/>
      <c r="DK29" s="125" t="s">
        <v>134</v>
      </c>
      <c r="DL29" s="549"/>
      <c r="DM29" s="319"/>
      <c r="DN29" s="468"/>
      <c r="DO29" s="318"/>
      <c r="DP29" s="319"/>
      <c r="DQ29" s="181"/>
      <c r="DR29" s="202"/>
      <c r="DS29" s="319"/>
      <c r="DT29" s="181"/>
      <c r="DU29" s="132" t="s">
        <v>134</v>
      </c>
      <c r="DV29" s="324"/>
      <c r="DW29" s="318"/>
      <c r="DX29" s="318"/>
      <c r="DY29" s="319"/>
      <c r="DZ29" s="197"/>
      <c r="EA29" s="318"/>
      <c r="EB29" s="319"/>
      <c r="EC29" s="181"/>
      <c r="ED29" s="202"/>
      <c r="EE29" s="319"/>
      <c r="EF29" s="319"/>
      <c r="EG29" s="318"/>
      <c r="EH29" s="319"/>
      <c r="EI29" s="318"/>
      <c r="EJ29" s="318"/>
      <c r="EK29" s="181"/>
      <c r="EL29" s="132" t="s">
        <v>134</v>
      </c>
      <c r="EM29" s="467"/>
      <c r="EN29" s="319"/>
      <c r="EO29" s="306"/>
      <c r="EP29" s="202"/>
      <c r="EQ29" s="181"/>
      <c r="ER29" s="319"/>
      <c r="ES29" s="318"/>
      <c r="ET29" s="319"/>
      <c r="EU29" s="318"/>
      <c r="EV29" s="318"/>
      <c r="EW29" s="319"/>
      <c r="EX29" s="318"/>
      <c r="EY29" s="318"/>
      <c r="EZ29" s="319"/>
      <c r="FA29" s="181"/>
      <c r="FB29" s="555"/>
      <c r="FC29" s="600"/>
      <c r="FD29" s="600"/>
      <c r="FE29" s="690"/>
      <c r="FF29" s="600"/>
      <c r="FG29" s="690"/>
      <c r="FH29" s="690"/>
      <c r="FI29" s="600"/>
      <c r="FJ29" s="690"/>
      <c r="FK29" s="690"/>
      <c r="FL29" s="600"/>
      <c r="FM29" s="691"/>
    </row>
    <row r="30" spans="1:169" ht="14.25" thickTop="1" thickBot="1">
      <c r="A30" s="550" t="s">
        <v>32</v>
      </c>
      <c r="B30" s="11"/>
      <c r="C30" s="11"/>
      <c r="D30" s="11"/>
      <c r="E30" s="11"/>
      <c r="F30" s="11"/>
      <c r="G30" s="11"/>
      <c r="H30" s="11"/>
      <c r="I30" s="11"/>
      <c r="J30" s="18"/>
      <c r="K30" s="11"/>
      <c r="L30" s="11"/>
      <c r="M30" s="15"/>
      <c r="N30" s="179"/>
      <c r="O30" s="11"/>
      <c r="P30" s="11"/>
      <c r="Q30" s="11"/>
      <c r="R30" s="11"/>
      <c r="S30" s="11"/>
      <c r="T30" s="314"/>
      <c r="U30" s="11"/>
      <c r="V30" s="18"/>
      <c r="W30" s="11"/>
      <c r="X30" s="184"/>
      <c r="Y30" s="287"/>
      <c r="Z30" s="179"/>
      <c r="AA30" s="11"/>
      <c r="AB30" s="11"/>
      <c r="AC30" s="11"/>
      <c r="AD30" s="11"/>
      <c r="AE30" s="301"/>
      <c r="AF30" s="302"/>
      <c r="AG30" s="11"/>
      <c r="AH30" s="18"/>
      <c r="AI30" s="11"/>
      <c r="AJ30" s="11"/>
      <c r="AK30" s="15"/>
      <c r="AL30" s="179"/>
      <c r="AM30" s="11"/>
      <c r="AN30" s="11"/>
      <c r="AO30" s="184"/>
      <c r="AP30" s="11"/>
      <c r="AQ30" s="11"/>
      <c r="AR30" s="302"/>
      <c r="AS30" s="11"/>
      <c r="AT30" s="18"/>
      <c r="AU30" s="11"/>
      <c r="AV30" s="11"/>
      <c r="AW30" s="15"/>
      <c r="AX30" s="179"/>
      <c r="AY30" s="11"/>
      <c r="AZ30" s="11"/>
      <c r="BA30" s="11"/>
      <c r="BB30" s="11"/>
      <c r="BC30" s="11"/>
      <c r="BD30" s="302"/>
      <c r="BE30" s="11"/>
      <c r="BF30" s="451"/>
      <c r="BG30" s="11"/>
      <c r="BH30" s="11"/>
      <c r="BI30" s="287"/>
      <c r="BJ30" s="179"/>
      <c r="BK30" s="11"/>
      <c r="BL30" s="184"/>
      <c r="BM30" s="184"/>
      <c r="BN30" s="184"/>
      <c r="BO30" s="184"/>
      <c r="BP30" s="400"/>
      <c r="BQ30" s="184"/>
      <c r="BR30" s="451"/>
      <c r="BS30" s="184"/>
      <c r="BT30" s="11"/>
      <c r="BU30" s="15"/>
      <c r="BV30" s="561"/>
      <c r="BW30" s="564"/>
      <c r="BX30" s="564"/>
      <c r="BY30" s="564"/>
      <c r="BZ30" s="564"/>
      <c r="CA30" s="564"/>
      <c r="CB30" s="564"/>
      <c r="CC30" s="564"/>
      <c r="CD30" s="573"/>
      <c r="CE30" s="564"/>
      <c r="CF30" s="564"/>
      <c r="CG30" s="565"/>
      <c r="CH30" s="11"/>
      <c r="CI30" s="11"/>
      <c r="CJ30" s="11"/>
      <c r="CK30" s="11"/>
      <c r="CL30" s="11"/>
      <c r="CM30" s="11"/>
      <c r="CN30" s="11"/>
      <c r="CO30" s="11"/>
      <c r="CP30" s="18"/>
      <c r="CQ30" s="11"/>
      <c r="CR30" s="11"/>
      <c r="CS30" s="15"/>
      <c r="CT30" s="179"/>
      <c r="CU30" s="11"/>
      <c r="CV30" s="11"/>
      <c r="CW30" s="11"/>
      <c r="CX30" s="11"/>
      <c r="CY30" s="11"/>
      <c r="CZ30" s="314"/>
      <c r="DA30" s="11"/>
      <c r="DB30" s="18"/>
      <c r="DC30" s="11"/>
      <c r="DD30" s="184"/>
      <c r="DE30" s="287"/>
      <c r="DF30" s="179"/>
      <c r="DG30" s="11"/>
      <c r="DH30" s="11"/>
      <c r="DI30" s="11"/>
      <c r="DJ30" s="11"/>
      <c r="DK30" s="301"/>
      <c r="DL30" s="302"/>
      <c r="DM30" s="11"/>
      <c r="DN30" s="18"/>
      <c r="DO30" s="11"/>
      <c r="DP30" s="11"/>
      <c r="DQ30" s="15"/>
      <c r="DR30" s="179"/>
      <c r="DS30" s="11"/>
      <c r="DT30" s="11"/>
      <c r="DU30" s="184"/>
      <c r="DV30" s="11"/>
      <c r="DW30" s="11"/>
      <c r="DX30" s="302"/>
      <c r="DY30" s="11"/>
      <c r="DZ30" s="18"/>
      <c r="EA30" s="11"/>
      <c r="EB30" s="11"/>
      <c r="EC30" s="15"/>
      <c r="ED30" s="179"/>
      <c r="EE30" s="11"/>
      <c r="EF30" s="11"/>
      <c r="EG30" s="11"/>
      <c r="EH30" s="11"/>
      <c r="EI30" s="11"/>
      <c r="EJ30" s="302"/>
      <c r="EK30" s="11"/>
      <c r="EL30" s="451"/>
      <c r="EM30" s="11"/>
      <c r="EN30" s="11"/>
      <c r="EO30" s="287"/>
      <c r="EP30" s="179"/>
      <c r="EQ30" s="11"/>
      <c r="ER30" s="184"/>
      <c r="ES30" s="184"/>
      <c r="ET30" s="184"/>
      <c r="EU30" s="184"/>
      <c r="EV30" s="400"/>
      <c r="EW30" s="184"/>
      <c r="EX30" s="451"/>
      <c r="EY30" s="184"/>
      <c r="EZ30" s="11"/>
      <c r="FA30" s="15"/>
      <c r="FB30" s="561"/>
      <c r="FC30" s="564"/>
      <c r="FD30" s="564"/>
      <c r="FE30" s="564"/>
      <c r="FF30" s="564"/>
      <c r="FG30" s="564"/>
      <c r="FH30" s="564"/>
      <c r="FI30" s="564"/>
      <c r="FJ30" s="573"/>
      <c r="FK30" s="564"/>
      <c r="FL30" s="564"/>
      <c r="FM30" s="565"/>
    </row>
    <row r="31" spans="1:169">
      <c r="A31" s="66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159"/>
      <c r="Z31" s="15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15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15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15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159"/>
      <c r="BW31" s="69"/>
      <c r="BX31" s="69"/>
      <c r="BY31" s="69"/>
      <c r="BZ31" s="69"/>
      <c r="CA31" s="69"/>
      <c r="CB31" s="69"/>
      <c r="CC31" s="69"/>
      <c r="CD31" s="69"/>
      <c r="CE31" s="69"/>
      <c r="CF31" s="69"/>
      <c r="CG31" s="69"/>
      <c r="CH31" s="69"/>
      <c r="CI31" s="69"/>
      <c r="CJ31" s="69"/>
      <c r="CK31" s="69"/>
      <c r="CL31" s="69"/>
      <c r="CM31" s="69"/>
      <c r="CN31" s="69"/>
      <c r="CO31" s="69"/>
      <c r="CP31" s="69"/>
      <c r="CQ31" s="69"/>
      <c r="CR31" s="69"/>
      <c r="CS31" s="69"/>
      <c r="CT31" s="69"/>
      <c r="CU31" s="69"/>
      <c r="CV31" s="69"/>
      <c r="CW31" s="69"/>
      <c r="CX31" s="69"/>
      <c r="CY31" s="69"/>
      <c r="CZ31" s="69"/>
      <c r="DA31" s="69"/>
      <c r="DB31" s="69"/>
      <c r="DC31" s="69"/>
      <c r="DD31" s="69"/>
      <c r="DE31" s="159"/>
      <c r="DF31" s="159"/>
      <c r="DG31" s="69"/>
      <c r="DH31" s="69"/>
      <c r="DI31" s="69"/>
      <c r="DJ31" s="69"/>
      <c r="DK31" s="69"/>
      <c r="DL31" s="69"/>
      <c r="DM31" s="69"/>
      <c r="DN31" s="69"/>
      <c r="DO31" s="69"/>
      <c r="DP31" s="69"/>
      <c r="DQ31" s="69"/>
      <c r="DR31" s="159"/>
      <c r="DS31" s="69"/>
      <c r="DT31" s="69"/>
      <c r="DU31" s="69"/>
      <c r="DV31" s="69"/>
      <c r="DW31" s="69"/>
      <c r="DX31" s="69"/>
      <c r="DY31" s="69"/>
      <c r="DZ31" s="69"/>
      <c r="EA31" s="69"/>
      <c r="EB31" s="69"/>
      <c r="EC31" s="69"/>
      <c r="ED31" s="159"/>
      <c r="EE31" s="69"/>
      <c r="EF31" s="69"/>
      <c r="EG31" s="69"/>
      <c r="EH31" s="69"/>
      <c r="EI31" s="69"/>
      <c r="EJ31" s="69"/>
      <c r="EK31" s="69"/>
      <c r="EL31" s="69"/>
      <c r="EM31" s="69"/>
      <c r="EN31" s="69"/>
      <c r="EO31" s="69"/>
      <c r="EP31" s="159"/>
      <c r="EQ31" s="69"/>
      <c r="ER31" s="69"/>
      <c r="ES31" s="69"/>
      <c r="ET31" s="69"/>
      <c r="EU31" s="69"/>
      <c r="EV31" s="69"/>
      <c r="EW31" s="69"/>
      <c r="EX31" s="69"/>
      <c r="EY31" s="69"/>
      <c r="EZ31" s="69"/>
      <c r="FA31" s="69"/>
      <c r="FB31" s="159"/>
      <c r="FC31" s="69"/>
      <c r="FD31" s="69"/>
      <c r="FE31" s="69"/>
      <c r="FF31" s="69"/>
      <c r="FG31" s="69"/>
      <c r="FH31" s="69"/>
      <c r="FI31" s="69"/>
      <c r="FJ31" s="69"/>
      <c r="FK31" s="69"/>
      <c r="FL31" s="69"/>
      <c r="FM31" s="69"/>
    </row>
    <row r="32" spans="1:169" ht="12.75" customHeight="1">
      <c r="A32" s="67"/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69"/>
      <c r="CB32" s="69"/>
      <c r="CC32" s="69"/>
      <c r="CD32" s="69"/>
      <c r="CE32" s="69"/>
      <c r="CF32" s="69"/>
      <c r="CG32" s="69"/>
      <c r="CH32" s="69"/>
      <c r="CI32" s="69"/>
      <c r="CJ32" s="69"/>
      <c r="CK32" s="69"/>
      <c r="CL32" s="69"/>
      <c r="CM32" s="69"/>
      <c r="CN32" s="69"/>
      <c r="CO32" s="69"/>
      <c r="CP32" s="69"/>
      <c r="CQ32" s="69"/>
      <c r="CR32" s="69"/>
      <c r="CS32" s="69"/>
      <c r="CT32" s="69"/>
      <c r="CU32" s="69"/>
      <c r="CV32" s="69"/>
      <c r="CW32" s="69"/>
      <c r="CX32" s="69"/>
      <c r="CY32" s="69"/>
      <c r="CZ32" s="69"/>
      <c r="DA32" s="69"/>
      <c r="DB32" s="69"/>
      <c r="DC32" s="69"/>
      <c r="DD32" s="69"/>
      <c r="DE32" s="69"/>
      <c r="DF32" s="69"/>
      <c r="DG32" s="69"/>
      <c r="DH32" s="69"/>
      <c r="DI32" s="69"/>
      <c r="DJ32" s="69"/>
      <c r="DK32" s="69"/>
      <c r="DL32" s="69"/>
      <c r="DM32" s="69"/>
      <c r="DN32" s="69"/>
      <c r="DO32" s="69"/>
      <c r="DP32" s="69"/>
      <c r="DQ32" s="69"/>
      <c r="DR32" s="69"/>
      <c r="DS32" s="69"/>
      <c r="DT32" s="69"/>
      <c r="DU32" s="69"/>
      <c r="DV32" s="69"/>
      <c r="DW32" s="69"/>
      <c r="DX32" s="69"/>
      <c r="DY32" s="69"/>
      <c r="DZ32" s="69"/>
      <c r="EA32" s="69"/>
      <c r="EB32" s="69"/>
      <c r="EC32" s="69"/>
      <c r="ED32" s="69"/>
      <c r="EE32" s="69"/>
      <c r="EF32" s="69"/>
      <c r="EG32" s="69"/>
      <c r="EH32" s="69"/>
      <c r="EI32" s="69"/>
      <c r="EJ32" s="69"/>
      <c r="EK32" s="69"/>
      <c r="EL32" s="69"/>
      <c r="EM32" s="69"/>
      <c r="EN32" s="69"/>
      <c r="EO32" s="69"/>
      <c r="EP32" s="69"/>
      <c r="EQ32" s="69"/>
      <c r="ER32" s="69"/>
      <c r="ES32" s="69"/>
      <c r="ET32" s="69"/>
      <c r="EU32" s="69"/>
      <c r="EV32" s="69"/>
      <c r="EW32" s="69"/>
      <c r="EX32" s="69"/>
      <c r="EY32" s="69"/>
      <c r="EZ32" s="69"/>
      <c r="FA32" s="69"/>
      <c r="FB32" s="69"/>
      <c r="FC32" s="69"/>
      <c r="FD32" s="69"/>
      <c r="FE32" s="69"/>
      <c r="FF32" s="69"/>
      <c r="FG32" s="69"/>
      <c r="FH32" s="69"/>
      <c r="FI32" s="69"/>
      <c r="FJ32" s="69"/>
      <c r="FK32" s="69"/>
      <c r="FL32" s="69"/>
      <c r="FM32" s="69"/>
    </row>
    <row r="33" spans="1:169" ht="12.75" customHeight="1">
      <c r="A33" s="67"/>
      <c r="B33" s="33"/>
      <c r="C33" s="70" t="s">
        <v>145</v>
      </c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33"/>
      <c r="O33" s="70" t="s">
        <v>145</v>
      </c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33"/>
      <c r="AA33" s="70" t="s">
        <v>145</v>
      </c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33"/>
      <c r="AM33" s="70" t="s">
        <v>145</v>
      </c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33"/>
      <c r="AY33" s="70" t="s">
        <v>145</v>
      </c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33"/>
      <c r="BK33" s="70" t="s">
        <v>145</v>
      </c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33"/>
      <c r="BW33" s="70" t="s">
        <v>145</v>
      </c>
      <c r="BX33" s="69"/>
      <c r="BY33" s="69"/>
      <c r="BZ33" s="69"/>
      <c r="CA33" s="69"/>
      <c r="CB33" s="69"/>
      <c r="CC33" s="69"/>
      <c r="CD33" s="69"/>
      <c r="CE33" s="69"/>
      <c r="CF33" s="69"/>
      <c r="CG33" s="69"/>
      <c r="CH33" s="33"/>
      <c r="CI33" s="70" t="s">
        <v>145</v>
      </c>
      <c r="CJ33" s="69"/>
      <c r="CK33" s="69"/>
      <c r="CL33" s="69"/>
      <c r="CM33" s="69"/>
      <c r="CN33" s="69"/>
      <c r="CO33" s="69"/>
      <c r="CP33" s="69"/>
      <c r="CQ33" s="69"/>
      <c r="CR33" s="69"/>
      <c r="CS33" s="69"/>
      <c r="CT33" s="33"/>
      <c r="CU33" s="70" t="s">
        <v>145</v>
      </c>
      <c r="CV33" s="69"/>
      <c r="CW33" s="69"/>
      <c r="CX33" s="69"/>
      <c r="CY33" s="69"/>
      <c r="CZ33" s="69"/>
      <c r="DA33" s="69"/>
      <c r="DB33" s="69"/>
      <c r="DC33" s="69"/>
      <c r="DD33" s="69"/>
      <c r="DE33" s="69"/>
      <c r="DF33" s="33"/>
      <c r="DG33" s="70" t="s">
        <v>145</v>
      </c>
      <c r="DH33" s="69"/>
      <c r="DI33" s="69"/>
      <c r="DJ33" s="69"/>
      <c r="DK33" s="69"/>
      <c r="DL33" s="69"/>
      <c r="DM33" s="69"/>
      <c r="DN33" s="69"/>
      <c r="DO33" s="69"/>
      <c r="DP33" s="69"/>
      <c r="DQ33" s="69"/>
      <c r="DR33" s="33"/>
      <c r="DS33" s="70" t="s">
        <v>145</v>
      </c>
      <c r="DT33" s="69"/>
      <c r="DU33" s="69"/>
      <c r="DV33" s="69"/>
      <c r="DW33" s="69"/>
      <c r="DX33" s="69"/>
      <c r="DY33" s="69"/>
      <c r="DZ33" s="69"/>
      <c r="EA33" s="69"/>
      <c r="EB33" s="69"/>
      <c r="EC33" s="69"/>
      <c r="ED33" s="33"/>
      <c r="EE33" s="70" t="s">
        <v>145</v>
      </c>
      <c r="EF33" s="69"/>
      <c r="EG33" s="69"/>
      <c r="EH33" s="69"/>
      <c r="EI33" s="69"/>
      <c r="EJ33" s="69"/>
      <c r="EK33" s="69"/>
      <c r="EL33" s="69"/>
      <c r="EM33" s="69"/>
      <c r="EN33" s="69"/>
      <c r="EO33" s="69"/>
      <c r="EP33" s="33"/>
      <c r="EQ33" s="70" t="s">
        <v>145</v>
      </c>
      <c r="ER33" s="69"/>
      <c r="ES33" s="69"/>
      <c r="ET33" s="69"/>
      <c r="EU33" s="69"/>
      <c r="EV33" s="69"/>
      <c r="EW33" s="69"/>
      <c r="EX33" s="69"/>
      <c r="EY33" s="69"/>
      <c r="EZ33" s="69"/>
      <c r="FA33" s="69"/>
      <c r="FB33" s="33"/>
      <c r="FC33" s="70" t="s">
        <v>145</v>
      </c>
      <c r="FD33" s="69"/>
      <c r="FE33" s="69"/>
      <c r="FF33" s="69"/>
      <c r="FG33" s="69"/>
      <c r="FH33" s="69"/>
      <c r="FI33" s="69"/>
      <c r="FJ33" s="69"/>
      <c r="FK33" s="69"/>
      <c r="FL33" s="69"/>
      <c r="FM33" s="69"/>
    </row>
    <row r="34" spans="1:169" ht="12.75" customHeight="1">
      <c r="A34" s="68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69"/>
      <c r="CB34" s="69"/>
      <c r="CC34" s="69"/>
      <c r="CD34" s="69"/>
      <c r="CE34" s="69"/>
      <c r="CF34" s="69"/>
      <c r="CG34" s="69"/>
      <c r="CH34" s="69"/>
      <c r="CI34" s="69"/>
      <c r="CJ34" s="69"/>
      <c r="CK34" s="69"/>
      <c r="CL34" s="69"/>
      <c r="CM34" s="69"/>
      <c r="CN34" s="69"/>
      <c r="CO34" s="69"/>
      <c r="CP34" s="69"/>
      <c r="CQ34" s="69"/>
      <c r="CR34" s="69"/>
      <c r="CS34" s="69"/>
      <c r="CT34" s="69"/>
      <c r="CU34" s="69"/>
      <c r="CV34" s="69"/>
      <c r="CW34" s="69"/>
      <c r="CX34" s="69"/>
      <c r="CY34" s="69"/>
      <c r="CZ34" s="69"/>
      <c r="DA34" s="69"/>
      <c r="DB34" s="69"/>
      <c r="DC34" s="69"/>
      <c r="DD34" s="69"/>
      <c r="DE34" s="69"/>
      <c r="DF34" s="69"/>
      <c r="DG34" s="69"/>
      <c r="DH34" s="69"/>
      <c r="DI34" s="69"/>
      <c r="DJ34" s="69"/>
      <c r="DK34" s="69"/>
      <c r="DL34" s="69"/>
      <c r="DM34" s="69"/>
      <c r="DN34" s="69"/>
      <c r="DO34" s="69"/>
      <c r="DP34" s="69"/>
      <c r="DQ34" s="69"/>
      <c r="DR34" s="69"/>
      <c r="DS34" s="69"/>
      <c r="DT34" s="69"/>
      <c r="DU34" s="69"/>
      <c r="DV34" s="69"/>
      <c r="DW34" s="69"/>
      <c r="DX34" s="69"/>
      <c r="DY34" s="69"/>
      <c r="DZ34" s="69"/>
      <c r="EA34" s="69"/>
      <c r="EB34" s="69"/>
      <c r="EC34" s="69"/>
      <c r="ED34" s="69"/>
      <c r="EE34" s="69"/>
      <c r="EF34" s="69"/>
      <c r="EG34" s="69"/>
      <c r="EH34" s="69"/>
      <c r="EI34" s="69"/>
      <c r="EJ34" s="69"/>
      <c r="EK34" s="69"/>
      <c r="EL34" s="69"/>
      <c r="EM34" s="69"/>
      <c r="EN34" s="69"/>
      <c r="EO34" s="69"/>
      <c r="EP34" s="69"/>
      <c r="EQ34" s="69"/>
      <c r="ER34" s="69"/>
      <c r="ES34" s="69"/>
      <c r="ET34" s="69"/>
      <c r="EU34" s="69"/>
      <c r="EV34" s="69"/>
      <c r="EW34" s="69"/>
      <c r="EX34" s="69"/>
      <c r="EY34" s="69"/>
      <c r="EZ34" s="69"/>
      <c r="FA34" s="69"/>
      <c r="FB34" s="69"/>
      <c r="FC34" s="69"/>
      <c r="FD34" s="69"/>
      <c r="FE34" s="69"/>
      <c r="FF34" s="69"/>
      <c r="FG34" s="69"/>
      <c r="FH34" s="69"/>
      <c r="FI34" s="69"/>
      <c r="FJ34" s="69"/>
      <c r="FK34" s="69"/>
      <c r="FL34" s="69"/>
      <c r="FM34" s="69"/>
    </row>
    <row r="35" spans="1:169">
      <c r="A35" s="69"/>
      <c r="B35" s="117"/>
      <c r="C35" s="69" t="s">
        <v>223</v>
      </c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117"/>
      <c r="O35" s="69" t="s">
        <v>223</v>
      </c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117"/>
      <c r="AA35" s="69" t="s">
        <v>223</v>
      </c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117"/>
      <c r="AM35" s="69" t="s">
        <v>223</v>
      </c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117"/>
      <c r="AY35" s="69" t="s">
        <v>223</v>
      </c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117"/>
      <c r="BK35" s="69" t="s">
        <v>223</v>
      </c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117"/>
      <c r="BW35" s="69" t="s">
        <v>223</v>
      </c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117"/>
      <c r="CI35" s="69" t="s">
        <v>223</v>
      </c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117"/>
      <c r="CU35" s="69" t="s">
        <v>223</v>
      </c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117"/>
      <c r="DG35" s="69" t="s">
        <v>223</v>
      </c>
      <c r="DH35" s="69"/>
      <c r="DI35" s="69"/>
      <c r="DJ35" s="69"/>
      <c r="DK35" s="69"/>
      <c r="DL35" s="69"/>
      <c r="DM35" s="69"/>
      <c r="DN35" s="69"/>
      <c r="DO35" s="69"/>
      <c r="DP35" s="69"/>
      <c r="DQ35" s="69"/>
      <c r="DR35" s="117"/>
      <c r="DS35" s="69" t="s">
        <v>223</v>
      </c>
      <c r="DT35" s="69"/>
      <c r="DU35" s="69"/>
      <c r="DV35" s="69"/>
      <c r="DW35" s="69"/>
      <c r="DX35" s="69"/>
      <c r="DY35" s="69"/>
      <c r="DZ35" s="69"/>
      <c r="EA35" s="69"/>
      <c r="EB35" s="69"/>
      <c r="EC35" s="69"/>
      <c r="ED35" s="117"/>
      <c r="EE35" s="69" t="s">
        <v>223</v>
      </c>
      <c r="EF35" s="69"/>
      <c r="EG35" s="69"/>
      <c r="EH35" s="69"/>
      <c r="EI35" s="69"/>
      <c r="EJ35" s="69"/>
      <c r="EK35" s="69"/>
      <c r="EL35" s="69"/>
      <c r="EM35" s="69"/>
      <c r="EN35" s="69"/>
      <c r="EO35" s="69"/>
      <c r="EP35" s="117"/>
      <c r="EQ35" s="69" t="s">
        <v>223</v>
      </c>
      <c r="ER35" s="69"/>
      <c r="ES35" s="69"/>
      <c r="ET35" s="69"/>
      <c r="EU35" s="69"/>
      <c r="EV35" s="69"/>
      <c r="EW35" s="69"/>
      <c r="EX35" s="69"/>
      <c r="EY35" s="69"/>
      <c r="EZ35" s="69"/>
      <c r="FA35" s="69"/>
      <c r="FB35" s="117"/>
      <c r="FC35" s="69" t="s">
        <v>223</v>
      </c>
      <c r="FD35" s="69"/>
      <c r="FE35" s="69"/>
      <c r="FF35" s="69"/>
      <c r="FG35" s="69"/>
      <c r="FH35" s="69"/>
      <c r="FI35" s="69"/>
      <c r="FJ35" s="69"/>
      <c r="FK35" s="69"/>
      <c r="FL35" s="69"/>
      <c r="FM35" s="69"/>
    </row>
    <row r="36" spans="1:169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69"/>
      <c r="CA36" s="69"/>
      <c r="CB36" s="69"/>
      <c r="CC36" s="69"/>
      <c r="CD36" s="69"/>
      <c r="CE36" s="69"/>
      <c r="CF36" s="69"/>
      <c r="CG36" s="69"/>
      <c r="CH36" s="69"/>
      <c r="CI36" s="69"/>
      <c r="CJ36" s="69"/>
      <c r="CK36" s="69"/>
      <c r="CL36" s="69"/>
      <c r="CM36" s="69"/>
      <c r="CN36" s="69"/>
      <c r="CO36" s="69"/>
      <c r="CP36" s="69"/>
      <c r="CQ36" s="69"/>
      <c r="CR36" s="69"/>
      <c r="CS36" s="69"/>
      <c r="CT36" s="69"/>
      <c r="CU36" s="69"/>
      <c r="CV36" s="69"/>
      <c r="CW36" s="69"/>
      <c r="CX36" s="69"/>
      <c r="CY36" s="69"/>
      <c r="CZ36" s="69"/>
      <c r="DA36" s="69"/>
      <c r="DB36" s="69"/>
      <c r="DC36" s="69"/>
      <c r="DD36" s="69"/>
      <c r="DE36" s="69"/>
      <c r="DF36" s="69"/>
      <c r="DG36" s="69"/>
      <c r="DH36" s="69"/>
      <c r="DI36" s="69"/>
      <c r="DJ36" s="69"/>
      <c r="DK36" s="69"/>
      <c r="DL36" s="69"/>
      <c r="DM36" s="69"/>
      <c r="DN36" s="69"/>
      <c r="DO36" s="69"/>
      <c r="DP36" s="69"/>
      <c r="DQ36" s="69"/>
      <c r="DR36" s="69"/>
      <c r="DS36" s="69"/>
      <c r="DT36" s="69"/>
      <c r="DU36" s="69"/>
      <c r="DV36" s="69"/>
      <c r="DW36" s="69"/>
      <c r="DX36" s="69"/>
      <c r="DY36" s="69"/>
      <c r="DZ36" s="69"/>
      <c r="EA36" s="69"/>
      <c r="EB36" s="69"/>
      <c r="EC36" s="69"/>
      <c r="ED36" s="69"/>
      <c r="EE36" s="69"/>
      <c r="EF36" s="69"/>
      <c r="EG36" s="69"/>
      <c r="EH36" s="69"/>
      <c r="EI36" s="69"/>
      <c r="EJ36" s="69"/>
      <c r="EK36" s="69"/>
      <c r="EL36" s="69"/>
      <c r="EM36" s="69"/>
      <c r="EN36" s="69"/>
      <c r="EO36" s="69"/>
      <c r="EP36" s="69"/>
      <c r="EQ36" s="69"/>
      <c r="ER36" s="69"/>
      <c r="ES36" s="69"/>
      <c r="ET36" s="69"/>
      <c r="EU36" s="69"/>
      <c r="EV36" s="69"/>
      <c r="EW36" s="69"/>
      <c r="EX36" s="69"/>
      <c r="EY36" s="69"/>
      <c r="EZ36" s="69"/>
      <c r="FA36" s="69"/>
      <c r="FB36" s="69"/>
      <c r="FC36" s="69"/>
      <c r="FD36" s="69"/>
      <c r="FE36" s="69"/>
      <c r="FF36" s="69"/>
      <c r="FG36" s="69"/>
      <c r="FH36" s="69"/>
      <c r="FI36" s="69"/>
      <c r="FJ36" s="69"/>
      <c r="FK36" s="69"/>
      <c r="FL36" s="69"/>
      <c r="FM36" s="69"/>
    </row>
    <row r="37" spans="1:169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15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15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15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15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15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159"/>
      <c r="DG37" s="69"/>
      <c r="DH37" s="69"/>
      <c r="DI37" s="69"/>
      <c r="DJ37" s="69"/>
      <c r="DK37" s="69"/>
      <c r="DL37" s="69"/>
      <c r="DM37" s="69"/>
      <c r="DN37" s="69"/>
      <c r="DO37" s="69"/>
      <c r="DP37" s="69"/>
      <c r="DQ37" s="69"/>
      <c r="DR37" s="159"/>
      <c r="DS37" s="69"/>
      <c r="DT37" s="69"/>
      <c r="DU37" s="69"/>
      <c r="DV37" s="69"/>
      <c r="DW37" s="69"/>
      <c r="DX37" s="69"/>
      <c r="DY37" s="69"/>
      <c r="DZ37" s="69"/>
      <c r="EA37" s="69"/>
      <c r="EB37" s="69"/>
      <c r="EC37" s="69"/>
      <c r="ED37" s="159"/>
      <c r="EE37" s="69"/>
      <c r="EF37" s="69"/>
      <c r="EG37" s="69"/>
      <c r="EH37" s="69"/>
      <c r="EI37" s="69"/>
      <c r="EJ37" s="69"/>
      <c r="EK37" s="69"/>
      <c r="EL37" s="69"/>
      <c r="EM37" s="69"/>
      <c r="EN37" s="69"/>
      <c r="EO37" s="69"/>
      <c r="EP37" s="159"/>
      <c r="EQ37" s="69"/>
      <c r="ER37" s="69"/>
      <c r="ES37" s="69"/>
      <c r="ET37" s="69"/>
      <c r="EU37" s="69"/>
      <c r="EV37" s="69"/>
      <c r="EW37" s="69"/>
      <c r="EX37" s="69"/>
      <c r="EY37" s="69"/>
      <c r="EZ37" s="69"/>
      <c r="FA37" s="69"/>
      <c r="FB37" s="159"/>
      <c r="FC37" s="69"/>
      <c r="FD37" s="69"/>
      <c r="FE37" s="69"/>
      <c r="FF37" s="69"/>
      <c r="FG37" s="69"/>
      <c r="FH37" s="69"/>
      <c r="FI37" s="69"/>
      <c r="FJ37" s="69"/>
      <c r="FK37" s="69"/>
      <c r="FL37" s="69"/>
      <c r="FM37" s="69"/>
    </row>
    <row r="38" spans="1:169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69"/>
      <c r="CA38" s="69"/>
      <c r="CB38" s="69"/>
      <c r="CC38" s="69"/>
      <c r="CD38" s="69"/>
      <c r="CE38" s="69"/>
      <c r="CF38" s="69"/>
      <c r="CG38" s="69"/>
      <c r="CH38" s="69"/>
      <c r="CI38" s="69"/>
      <c r="CJ38" s="69"/>
      <c r="CK38" s="69"/>
      <c r="CL38" s="69"/>
      <c r="CM38" s="69"/>
      <c r="CN38" s="69"/>
      <c r="CO38" s="69"/>
      <c r="CP38" s="69"/>
      <c r="CQ38" s="69"/>
      <c r="CR38" s="69"/>
      <c r="CS38" s="69"/>
      <c r="CT38" s="69"/>
      <c r="CU38" s="69"/>
      <c r="CV38" s="69"/>
      <c r="CW38" s="69"/>
      <c r="CX38" s="69"/>
      <c r="CY38" s="69"/>
      <c r="CZ38" s="69"/>
      <c r="DA38" s="69"/>
      <c r="DB38" s="69"/>
      <c r="DC38" s="69"/>
      <c r="DD38" s="69"/>
      <c r="DE38" s="69"/>
      <c r="DF38" s="69"/>
      <c r="DG38" s="69"/>
      <c r="DH38" s="69"/>
      <c r="DI38" s="69"/>
      <c r="DJ38" s="69"/>
      <c r="DK38" s="69"/>
      <c r="DL38" s="69"/>
      <c r="DM38" s="69"/>
      <c r="DN38" s="69"/>
      <c r="DO38" s="69"/>
      <c r="DP38" s="69"/>
      <c r="DQ38" s="69"/>
      <c r="DR38" s="69"/>
      <c r="DS38" s="69"/>
      <c r="DT38" s="69"/>
      <c r="DU38" s="69"/>
      <c r="DV38" s="69"/>
      <c r="DW38" s="69"/>
      <c r="DX38" s="69"/>
      <c r="DY38" s="69"/>
      <c r="DZ38" s="69"/>
      <c r="EA38" s="69"/>
      <c r="EB38" s="69"/>
      <c r="EC38" s="69"/>
      <c r="ED38" s="69"/>
      <c r="EE38" s="69"/>
      <c r="EF38" s="69"/>
      <c r="EG38" s="69"/>
      <c r="EH38" s="69"/>
      <c r="EI38" s="69"/>
      <c r="EJ38" s="69"/>
      <c r="EK38" s="69"/>
      <c r="EL38" s="69"/>
      <c r="EM38" s="69"/>
      <c r="EN38" s="69"/>
      <c r="EO38" s="69"/>
      <c r="EP38" s="69"/>
      <c r="EQ38" s="69"/>
      <c r="ER38" s="69"/>
      <c r="ES38" s="69"/>
      <c r="ET38" s="69"/>
      <c r="EU38" s="69"/>
      <c r="EV38" s="69"/>
      <c r="EW38" s="69"/>
      <c r="EX38" s="69"/>
      <c r="EY38" s="69"/>
      <c r="EZ38" s="69"/>
      <c r="FA38" s="69"/>
      <c r="FB38" s="69"/>
      <c r="FC38" s="69"/>
      <c r="FD38" s="69"/>
      <c r="FE38" s="69"/>
      <c r="FF38" s="69"/>
      <c r="FG38" s="69"/>
      <c r="FH38" s="69"/>
      <c r="FI38" s="69"/>
      <c r="FJ38" s="69"/>
      <c r="FK38" s="69"/>
      <c r="FL38" s="69"/>
      <c r="FM38" s="69"/>
    </row>
    <row r="39" spans="1:169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15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69"/>
      <c r="CA39" s="69"/>
      <c r="CB39" s="69"/>
      <c r="CC39" s="69"/>
      <c r="CD39" s="69"/>
      <c r="CE39" s="69"/>
      <c r="CF39" s="69"/>
      <c r="CG39" s="69"/>
      <c r="CH39" s="69"/>
      <c r="CI39" s="69"/>
      <c r="CJ39" s="69"/>
      <c r="CK39" s="69"/>
      <c r="CL39" s="69"/>
      <c r="CM39" s="69"/>
      <c r="CN39" s="69"/>
      <c r="CO39" s="69"/>
      <c r="CP39" s="69"/>
      <c r="CQ39" s="69"/>
      <c r="CR39" s="69"/>
      <c r="CS39" s="69"/>
      <c r="CT39" s="69"/>
      <c r="CU39" s="69"/>
      <c r="CV39" s="69"/>
      <c r="CW39" s="69"/>
      <c r="CX39" s="69"/>
      <c r="CY39" s="69"/>
      <c r="CZ39" s="69"/>
      <c r="DA39" s="69"/>
      <c r="DB39" s="69"/>
      <c r="DC39" s="69"/>
      <c r="DD39" s="69"/>
      <c r="DE39" s="159"/>
      <c r="DF39" s="69"/>
      <c r="DG39" s="69"/>
      <c r="DH39" s="69"/>
      <c r="DI39" s="69"/>
      <c r="DJ39" s="69"/>
      <c r="DK39" s="69"/>
      <c r="DL39" s="69"/>
      <c r="DM39" s="69"/>
      <c r="DN39" s="69"/>
      <c r="DO39" s="69"/>
      <c r="DP39" s="69"/>
      <c r="DQ39" s="69"/>
      <c r="DR39" s="69"/>
      <c r="DS39" s="69"/>
      <c r="DT39" s="69"/>
      <c r="DU39" s="69"/>
      <c r="DV39" s="69"/>
      <c r="DW39" s="69"/>
      <c r="DX39" s="69"/>
      <c r="DY39" s="69"/>
      <c r="DZ39" s="69"/>
      <c r="EA39" s="69"/>
      <c r="EB39" s="69"/>
      <c r="EC39" s="69"/>
      <c r="ED39" s="69"/>
      <c r="EE39" s="69"/>
      <c r="EF39" s="69"/>
      <c r="EG39" s="69"/>
      <c r="EH39" s="69"/>
      <c r="EI39" s="69"/>
      <c r="EJ39" s="69"/>
      <c r="EK39" s="69"/>
      <c r="EL39" s="69"/>
      <c r="EM39" s="69"/>
      <c r="EN39" s="69"/>
      <c r="EO39" s="69"/>
      <c r="EP39" s="69"/>
      <c r="EQ39" s="69"/>
      <c r="ER39" s="69"/>
      <c r="ES39" s="69"/>
      <c r="ET39" s="69"/>
      <c r="EU39" s="69"/>
      <c r="EV39" s="69"/>
      <c r="EW39" s="69"/>
      <c r="EX39" s="69"/>
      <c r="EY39" s="69"/>
      <c r="EZ39" s="69"/>
      <c r="FA39" s="69"/>
      <c r="FB39" s="69"/>
      <c r="FC39" s="69"/>
      <c r="FD39" s="69"/>
      <c r="FE39" s="69"/>
      <c r="FF39" s="69"/>
      <c r="FG39" s="69"/>
      <c r="FH39" s="69"/>
      <c r="FI39" s="69"/>
      <c r="FJ39" s="69"/>
      <c r="FK39" s="69"/>
      <c r="FL39" s="69"/>
      <c r="FM39" s="69"/>
    </row>
  </sheetData>
  <dataConsolidate/>
  <customSheetViews>
    <customSheetView guid="{E9768B77-3CF2-4291-A067-E8EC9FD359EA}" fitToPage="1" showRuler="0">
      <selection activeCell="H12" sqref="H12"/>
      <pageMargins left="0.75" right="0.75" top="1" bottom="1" header="0.5" footer="0.5"/>
      <pageSetup paperSize="9" orientation="landscape" r:id="rId1"/>
      <headerFooter alignWithMargins="0">
        <oddHeader>&amp;LWydrukowano &amp;D / &amp;T&amp;CHarmonogram Wieloletni Konkursów RPO WK-P
&amp;Rwersja 12.12.2008 r</oddHeader>
      </headerFooter>
    </customSheetView>
  </customSheetViews>
  <mergeCells count="29">
    <mergeCell ref="A2:A3"/>
    <mergeCell ref="B2:M2"/>
    <mergeCell ref="B1:M1"/>
    <mergeCell ref="N1:Y1"/>
    <mergeCell ref="N2:Y2"/>
    <mergeCell ref="AX1:BI1"/>
    <mergeCell ref="AX2:BI2"/>
    <mergeCell ref="AL1:AW1"/>
    <mergeCell ref="AL2:AW2"/>
    <mergeCell ref="Z1:AK1"/>
    <mergeCell ref="CH1:CS1"/>
    <mergeCell ref="CH2:CS2"/>
    <mergeCell ref="Z2:AK2"/>
    <mergeCell ref="BJ1:BU1"/>
    <mergeCell ref="BJ2:BU2"/>
    <mergeCell ref="BV1:CG1"/>
    <mergeCell ref="BV2:CG2"/>
    <mergeCell ref="CT1:DE1"/>
    <mergeCell ref="DF1:DQ1"/>
    <mergeCell ref="DR1:EC1"/>
    <mergeCell ref="ED1:EO1"/>
    <mergeCell ref="EP1:FA1"/>
    <mergeCell ref="FB1:FM1"/>
    <mergeCell ref="CT2:DE2"/>
    <mergeCell ref="DF2:DQ2"/>
    <mergeCell ref="DR2:EC2"/>
    <mergeCell ref="ED2:EO2"/>
    <mergeCell ref="EP2:FA2"/>
    <mergeCell ref="FB2:FM2"/>
  </mergeCells>
  <phoneticPr fontId="3" type="noConversion"/>
  <hyperlinks>
    <hyperlink ref="E4" location="'Oś 1'!C5" display="x"/>
    <hyperlink ref="N4" location="'Oś 1'!C6" display="x"/>
    <hyperlink ref="F8" location="'Oś 1'!C4" display="x"/>
    <hyperlink ref="Z9" location="'Oś 2'!C7" display="x"/>
    <hyperlink ref="P10" location="'Oś 2'!C10" display="x"/>
    <hyperlink ref="Q11" location="'Oś 2'!C14" display="x"/>
    <hyperlink ref="F15" location="'Oś 3'!C6" display="x"/>
    <hyperlink ref="P19" location="'Oś 4'!C7" display="x"/>
    <hyperlink ref="Y20" location="'Oś 5'!C8" display="x"/>
    <hyperlink ref="F21" location="'Oś 5'!C6" display="x"/>
    <hyperlink ref="W22" location="'Oś 5'!C19:C20" display="x"/>
    <hyperlink ref="I22" location="'Oś 5'!C11" display="x"/>
    <hyperlink ref="S23" location="'Oś 5'!C21" display="x"/>
    <hyperlink ref="H25" location="'Oś 5'!C22" display="x"/>
    <hyperlink ref="O25" location="'Oś 5'!C29" display="x"/>
    <hyperlink ref="P28" location="'Oś 6'!C6" display="x"/>
    <hyperlink ref="L29" location="'Oś 7'!C4" display="x"/>
    <hyperlink ref="T29" location="'Oś 7'!C5" display="x"/>
    <hyperlink ref="O4" location="'Oś 1'!C9" display="x"/>
    <hyperlink ref="S15" location="'Oś 3'!C10" display="x"/>
    <hyperlink ref="U20" location="'Oś 5'!C4" display="x"/>
    <hyperlink ref="T22" location="'Oś 5'!C17" display="x"/>
    <hyperlink ref="X29" location="'Oś 7'!C9" display="x"/>
    <hyperlink ref="W4" location="'Oś 1'!C7" display="x"/>
    <hyperlink ref="Y4" location="'Oś 1'!C10" display="x"/>
    <hyperlink ref="AA8" location="'Oś 2'!C6" display="x"/>
    <hyperlink ref="AB10" location="'Oś 2'!C11" display="x"/>
    <hyperlink ref="AG11" location="'Oś 2'!C13" display="x"/>
    <hyperlink ref="AB11" location="'Oś 2'!C16" display="x"/>
    <hyperlink ref="AI13" location="'Oś 2'!C20" display="x"/>
    <hyperlink ref="AG14" location="'Oś 3'!C4" display="x"/>
    <hyperlink ref="AB16" location="'Oś 3'!C14" display="x"/>
    <hyperlink ref="AB17" location="'Oś 4'!C4" display="x"/>
    <hyperlink ref="AA19" location="'Oś 4'!C9" display="x"/>
    <hyperlink ref="AJ20" location="'Oś 5'!C5" display="x"/>
    <hyperlink ref="AC21" location="'Oś 5'!C12" display="x"/>
    <hyperlink ref="AG24" location="'Oś 5'!C23" display="x"/>
    <hyperlink ref="AD25" location="'Oś 5'!C30" display="x"/>
    <hyperlink ref="AA26" location="'Oś 5'!C33" display="x"/>
    <hyperlink ref="AJ27" location="'Oś 6'!C4" display="x"/>
    <hyperlink ref="Z28" location="'Oś 6'!C7" display="x"/>
    <hyperlink ref="AI28" location="'Oś 6'!C8" display="x"/>
    <hyperlink ref="Z18" location="'Oś 4'!C5" display="x"/>
    <hyperlink ref="Z4" location="'Oś 1'!C5" display="x"/>
    <hyperlink ref="AC15" location="'Oś 3'!C8" display="x"/>
    <hyperlink ref="AB4" location="'Oś 1'!C12" display="x"/>
    <hyperlink ref="AC23" location="'Oś 5'!C22" display="x"/>
    <hyperlink ref="AK15" location="'Oś 3'!C9" display="X"/>
    <hyperlink ref="AH9" location="'Oś 2'!C8" display="x"/>
    <hyperlink ref="AE29" location="'Oś 7'!C10" display="x"/>
    <hyperlink ref="AH20" location="'Oś 5'!C9" display="x"/>
    <hyperlink ref="AK20" location="'Oś 5'!C7" display="x"/>
    <hyperlink ref="AI4" location="'Oś 1'!C8" display="x"/>
    <hyperlink ref="AJ6" location="'Oś 1'!C16" display="x"/>
    <hyperlink ref="AS9" location="'Oś 2'!C9" display="x"/>
    <hyperlink ref="AQ12" location="'Oś 2'!C18" display="x"/>
    <hyperlink ref="AM15" location="'Oś 3'!C10:C11" display="x"/>
    <hyperlink ref="AT21" location="'Oś 5'!C14" display="x"/>
    <hyperlink ref="AV24" location="'Oś 5'!C26" display="x"/>
    <hyperlink ref="AM25" location="'Oś 5'!C32" display="x"/>
    <hyperlink ref="AP4" location="'Oś 1'!C13" display="x"/>
    <hyperlink ref="AN14" location="'Oś 3'!C7" display="x"/>
    <hyperlink ref="AN16" location="'Oś 3'!C20" display="x"/>
    <hyperlink ref="AO29" location="'Oś 7'!C11" display="x"/>
    <hyperlink ref="AT12" location="'Oś 2'!C20" display="x"/>
    <hyperlink ref="AS15" location="'Oś 3'!C12" display="x"/>
    <hyperlink ref="AV20" location="'Oś 5'!C10" display="x"/>
    <hyperlink ref="AZ4" location="'Oś 1'!C14" display="x"/>
    <hyperlink ref="BC10" location="'Oś 2'!C15:C17" display="x"/>
    <hyperlink ref="BA12" location="'Oś 2'!C28" display="x"/>
    <hyperlink ref="BD15" location="'Oś 3'!C21" display="x"/>
    <hyperlink ref="AZ15" location="'Oś 3'!C18" display="x"/>
    <hyperlink ref="BB12" location="'Oś 2'!C27" display="x"/>
    <hyperlink ref="BB8" location="'Oś 2'!C7" display="x"/>
    <hyperlink ref="BF29" location="'Oś 7'!C12" display="x"/>
    <hyperlink ref="BC11" location="'Oś 2'!C23" display="x"/>
    <hyperlink ref="BE18" location="'Oś 4'!C9" display="x"/>
    <hyperlink ref="BF8" location="'Oś 2'!C8" display="x"/>
    <hyperlink ref="BK5" location="'Oś 1'!C17" display="x"/>
    <hyperlink ref="BL12" location="'Oś 2'!C31" display="x"/>
    <hyperlink ref="BK13" location="'Oś 2'!C35" display="x"/>
    <hyperlink ref="BL14" location="'Oś 3'!C8" display="x"/>
    <hyperlink ref="BL15" location="'Oś 3'!C19" display="x"/>
    <hyperlink ref="BL17" location="'Oś 4'!C5" display="x"/>
    <hyperlink ref="BJ18" location="'Oś 4'!C8" display="x"/>
    <hyperlink ref="BK19" location="'Oś 4'!C13" display="x"/>
    <hyperlink ref="BT20" location="'Oś 5'!C11" display="x"/>
    <hyperlink ref="BQ21" location="'Oś 5'!C18" display="x"/>
    <hyperlink ref="BQ23" location="'Oś 5'!C28" display="x"/>
    <hyperlink ref="BJ24" location="'Oś 5'!C31" display="x"/>
    <hyperlink ref="BL24" location="'Oś 5'!C34" display="x"/>
    <hyperlink ref="BN25" location="'Oś 5'!C42" display="x"/>
    <hyperlink ref="BK26" location="'Oś 5'!C46" display="x"/>
    <hyperlink ref="BK28" location="'Oś 6'!C9" display="x"/>
    <hyperlink ref="BN10" location="'Oś 2'!C19" display="x"/>
    <hyperlink ref="BM4" location="'Oś 1'!C15" display="x"/>
    <hyperlink ref="BP24" location="'Oś 5'!C32" display="x"/>
    <hyperlink ref="BP20" location="'Oś 5'!C10" display="x"/>
    <hyperlink ref="BR24" location="'Oś 5'!C35" display="x"/>
    <hyperlink ref="BR9" location="'Oś 2'!C12" display="x"/>
    <hyperlink ref="BU24" location="'Oś 5'!C36" display="x"/>
    <hyperlink ref="BV4" location="'Oś 1'!C19" display="x"/>
    <hyperlink ref="BX7" location="'Oś 1'!C28" display="x"/>
    <hyperlink ref="BX10" location="'Oś 2'!C20" display="x"/>
    <hyperlink ref="BX12" location="'Oś 2'!C34" display="x"/>
    <hyperlink ref="BV20" location="'Oś 5'!C12" display="x"/>
    <hyperlink ref="BV22" location="'Oś 5'!C26" display="x"/>
    <hyperlink ref="BV25" location="'Oś 5'!C45" display="x"/>
    <hyperlink ref="BX28" location="'Oś 6'!C10" display="x"/>
    <hyperlink ref="BX15" location="'Oś 3'!C23:C24" display="x"/>
    <hyperlink ref="CB17" location="'Oś 4'!C6" display="x"/>
    <hyperlink ref="CA20" location="'Oś 5'!C13" display="x"/>
    <hyperlink ref="BZ4" location="'Oś 1'!C16:C17" display="x"/>
    <hyperlink ref="CB5" location="'Oś 1'!C22" display="x"/>
    <hyperlink ref="CA16" location="'Oś 3'!C30" display="x"/>
    <hyperlink ref="CB12" location="'Oś 2'!C37" display="x"/>
    <hyperlink ref="CC25" location="'Oś 5'!C46" display="x"/>
    <hyperlink ref="CD13" location="'Oś 2'!C40" display="x"/>
    <hyperlink ref="CD14" location="'Oś 3'!C9:C10" display="x"/>
    <hyperlink ref="CK4" location="'Oś 1'!C5" display="x"/>
    <hyperlink ref="CT4" location="'Oś 1'!C6" display="x"/>
    <hyperlink ref="CL8" location="'Oś 1'!C4" display="x"/>
    <hyperlink ref="DF9" location="'Oś 2'!C7" display="x"/>
    <hyperlink ref="CV10" location="'Oś 2'!C10" display="x"/>
    <hyperlink ref="CW11" location="'Oś 2'!C14" display="x"/>
    <hyperlink ref="CL15" location="'Oś 3'!C6" display="x"/>
    <hyperlink ref="CV19" location="'Oś 4'!C7" display="x"/>
    <hyperlink ref="DE20" location="'Oś 5'!C8" display="x"/>
    <hyperlink ref="CL21" location="'Oś 5'!C6" display="x"/>
    <hyperlink ref="DC22" location="'Oś 5'!C19:C20" display="x"/>
    <hyperlink ref="CO22" location="'Oś 5'!C11" display="x"/>
    <hyperlink ref="CY23" location="'Oś 5'!C21" display="x"/>
    <hyperlink ref="CN25" location="'Oś 5'!C22" display="x"/>
    <hyperlink ref="CU25" location="'Oś 5'!C29" display="x"/>
    <hyperlink ref="CV28" location="'Oś 6'!C6" display="x"/>
    <hyperlink ref="CR29" location="'Oś 7'!C4" display="x"/>
    <hyperlink ref="CZ29" location="'Oś 7'!C5" display="x"/>
    <hyperlink ref="CU4" location="'Oś 1'!C9" display="x"/>
    <hyperlink ref="CY15" location="'Oś 3'!C10" display="x"/>
    <hyperlink ref="DA20" location="'Oś 5'!C4" display="x"/>
    <hyperlink ref="CZ22" location="'Oś 5'!C17" display="x"/>
    <hyperlink ref="DD29" location="'Oś 7'!C9" display="x"/>
    <hyperlink ref="DC4" location="'Oś 1'!C7" display="x"/>
    <hyperlink ref="DE4" location="'Oś 1'!C10" display="x"/>
    <hyperlink ref="DG8" location="'Oś 2'!C6" display="x"/>
    <hyperlink ref="DH10" location="'Oś 2'!C11" display="x"/>
    <hyperlink ref="DM11" location="'Oś 2'!C13" display="x"/>
    <hyperlink ref="DH11" location="'Oś 2'!C16" display="x"/>
    <hyperlink ref="DO13" location="'Oś 2'!C20" display="x"/>
    <hyperlink ref="DM14" location="'Oś 3'!C4" display="x"/>
    <hyperlink ref="DH16" location="'Oś 3'!C14" display="x"/>
    <hyperlink ref="DH17" location="'Oś 4'!C4" display="x"/>
    <hyperlink ref="DG19" location="'Oś 4'!C9" display="x"/>
    <hyperlink ref="DP20" location="'Oś 5'!C5" display="x"/>
    <hyperlink ref="DI21" location="'Oś 5'!C12" display="x"/>
    <hyperlink ref="DM24" location="'Oś 5'!C23" display="x"/>
    <hyperlink ref="DJ25" location="'Oś 5'!C30" display="x"/>
    <hyperlink ref="DG26" location="'Oś 5'!C33" display="x"/>
    <hyperlink ref="DP27" location="'Oś 6'!C4" display="x"/>
    <hyperlink ref="DF28" location="'Oś 6'!C7" display="x"/>
    <hyperlink ref="DO28" location="'Oś 6'!C8" display="x"/>
    <hyperlink ref="DF18" location="'Oś 4'!C5" display="x"/>
    <hyperlink ref="DF4" location="'Oś 1'!C5" display="x"/>
    <hyperlink ref="DI15" location="'Oś 3'!C8" display="x"/>
    <hyperlink ref="DH4" location="'Oś 1'!C12" display="x"/>
    <hyperlink ref="DI23" location="'Oś 5'!C22" display="x"/>
    <hyperlink ref="DQ15" location="'Oś 3'!C9" display="X"/>
    <hyperlink ref="DN9" location="'Oś 2'!C8" display="x"/>
    <hyperlink ref="DK29" location="'Oś 7'!C10" display="x"/>
    <hyperlink ref="DN20" location="'Oś 5'!C9" display="x"/>
    <hyperlink ref="DQ20" location="'Oś 5'!C7" display="x"/>
    <hyperlink ref="DO4" location="'Oś 1'!C8" display="x"/>
    <hyperlink ref="DP6" location="'Oś 1'!C16" display="x"/>
    <hyperlink ref="DY9" location="'Oś 2'!C9" display="x"/>
    <hyperlink ref="DW12" location="'Oś 2'!C18" display="x"/>
    <hyperlink ref="DS15" location="'Oś 3'!C10:C11" display="x"/>
    <hyperlink ref="DZ21" location="'Oś 5'!C14" display="x"/>
    <hyperlink ref="EB24" location="'Oś 5'!C26" display="x"/>
    <hyperlink ref="DS25" location="'Oś 5'!C32" display="x"/>
    <hyperlink ref="DV4" location="'Oś 1'!C13" display="x"/>
    <hyperlink ref="DT14" location="'Oś 3'!C7" display="x"/>
    <hyperlink ref="DT16" location="'Oś 3'!C20" display="x"/>
    <hyperlink ref="DU29" location="'Oś 7'!C11" display="x"/>
    <hyperlink ref="DZ12" location="'Oś 2'!C20" display="x"/>
    <hyperlink ref="DY15" location="'Oś 3'!C12" display="x"/>
    <hyperlink ref="EB20" location="'Oś 5'!C10" display="x"/>
    <hyperlink ref="EF4" location="'Oś 1'!C14" display="x"/>
    <hyperlink ref="EI10" location="'Oś 2'!C15:C17" display="x"/>
    <hyperlink ref="EG12" location="'Oś 2'!C28" display="x"/>
    <hyperlink ref="EJ15" location="'Oś 3'!C21" display="x"/>
    <hyperlink ref="EF15" location="'Oś 3'!C18" display="x"/>
    <hyperlink ref="EH12" location="'Oś 2'!C27" display="x"/>
    <hyperlink ref="EH8" location="'Oś 2'!C7" display="x"/>
    <hyperlink ref="EL29" location="'Oś 7'!C12" display="x"/>
    <hyperlink ref="EI11" location="'Oś 2'!C23" display="x"/>
    <hyperlink ref="EK18" location="'Oś 4'!C9" display="x"/>
    <hyperlink ref="EL8" location="'Oś 2'!C8" display="x"/>
    <hyperlink ref="EQ5" location="'Oś 1'!C17" display="x"/>
    <hyperlink ref="ER12" location="'Oś 2'!C31" display="x"/>
    <hyperlink ref="EQ13" location="'Oś 2'!C35" display="x"/>
    <hyperlink ref="ER14" location="'Oś 3'!C8" display="x"/>
    <hyperlink ref="ER15" location="'Oś 3'!C19" display="x"/>
    <hyperlink ref="ER17" location="'Oś 4'!C5" display="x"/>
    <hyperlink ref="EP18" location="'Oś 4'!C8" display="x"/>
    <hyperlink ref="EQ19" location="'Oś 4'!C13" display="x"/>
    <hyperlink ref="EZ20" location="'Oś 5'!C11" display="x"/>
    <hyperlink ref="EW21" location="'Oś 5'!C18" display="x"/>
    <hyperlink ref="EW23" location="'Oś 5'!C28" display="x"/>
    <hyperlink ref="EP24" location="'Oś 5'!C31" display="x"/>
    <hyperlink ref="ER24" location="'Oś 5'!C34" display="x"/>
    <hyperlink ref="ET25" location="'Oś 5'!C42" display="x"/>
    <hyperlink ref="EQ26" location="'Oś 5'!C46" display="x"/>
    <hyperlink ref="EQ28" location="'Oś 6'!C9" display="x"/>
    <hyperlink ref="ET10" location="'Oś 2'!C19" display="x"/>
    <hyperlink ref="ES4" location="'Oś 1'!C15" display="x"/>
    <hyperlink ref="EV24" location="'Oś 5'!C32" display="x"/>
    <hyperlink ref="EV20" location="'Oś 5'!C10" display="x"/>
    <hyperlink ref="EX24" location="'Oś 5'!C35" display="x"/>
    <hyperlink ref="EX9" location="'Oś 2'!C12" display="x"/>
    <hyperlink ref="FA24" location="'Oś 5'!C36" display="x"/>
    <hyperlink ref="FC11" location="'Oś 2'!C27" display="x"/>
    <hyperlink ref="FC12" location="'Oś 2'!C35" display="x"/>
    <hyperlink ref="FC15" location="'Oś 3'!C25:C26" display="x"/>
    <hyperlink ref="FC28" location="'Oś 6'!C11" display="x"/>
  </hyperlinks>
  <pageMargins left="0.74803149606299213" right="0.74803149606299213" top="0.98425196850393704" bottom="0.98425196850393704" header="0.51181102362204722" footer="0.51181102362204722"/>
  <pageSetup paperSize="9" scale="82" orientation="landscape" r:id="rId2"/>
  <headerFooter alignWithMargins="0">
    <oddHeader xml:space="preserve">&amp;LWydrukowano &amp;D / &amp;T&amp;CHarmonogram Wieloletni Konkursów RPO WK-P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 enableFormatConditionsCalculation="0">
    <tabColor theme="3" tint="0.39997558519241921"/>
    <pageSetUpPr fitToPage="1"/>
  </sheetPr>
  <dimension ref="A1:G45"/>
  <sheetViews>
    <sheetView view="pageBreakPreview" topLeftCell="A7" zoomScaleNormal="100" zoomScaleSheetLayoutView="100" workbookViewId="0">
      <pane xSplit="2" topLeftCell="C1" activePane="topRight" state="frozenSplit"/>
      <selection activeCell="C17" sqref="C17"/>
      <selection pane="topRight" activeCell="G21" sqref="G21"/>
    </sheetView>
  </sheetViews>
  <sheetFormatPr defaultRowHeight="12.75"/>
  <cols>
    <col min="1" max="1" width="23.140625" customWidth="1"/>
    <col min="2" max="2" width="18.5703125" customWidth="1"/>
    <col min="3" max="3" width="14.28515625" customWidth="1"/>
    <col min="4" max="4" width="9.140625" hidden="1" customWidth="1"/>
    <col min="5" max="5" width="12.140625" customWidth="1"/>
    <col min="6" max="6" width="23" customWidth="1"/>
    <col min="7" max="7" width="16.28515625" customWidth="1"/>
    <col min="8" max="12" width="9.140625" customWidth="1"/>
  </cols>
  <sheetData>
    <row r="1" spans="1:7" ht="12.75" customHeight="1">
      <c r="A1" s="77" t="s">
        <v>37</v>
      </c>
      <c r="B1" s="770" t="s">
        <v>38</v>
      </c>
      <c r="C1" s="770" t="s">
        <v>39</v>
      </c>
      <c r="D1" s="770" t="s">
        <v>40</v>
      </c>
      <c r="E1" s="770" t="s">
        <v>150</v>
      </c>
      <c r="F1" s="770" t="s">
        <v>41</v>
      </c>
      <c r="G1" s="760" t="s">
        <v>42</v>
      </c>
    </row>
    <row r="2" spans="1:7" ht="53.25" customHeight="1" thickBot="1">
      <c r="A2" s="433" t="s">
        <v>44</v>
      </c>
      <c r="B2" s="771"/>
      <c r="C2" s="771"/>
      <c r="D2" s="771"/>
      <c r="E2" s="771"/>
      <c r="F2" s="771"/>
      <c r="G2" s="761"/>
    </row>
    <row r="3" spans="1:7" ht="13.5" thickBot="1">
      <c r="A3" s="764" t="s">
        <v>45</v>
      </c>
      <c r="B3" s="765"/>
      <c r="C3" s="765"/>
      <c r="D3" s="765"/>
      <c r="E3" s="765"/>
      <c r="F3" s="765"/>
      <c r="G3" s="766"/>
    </row>
    <row r="4" spans="1:7" ht="12.75" customHeight="1">
      <c r="A4" s="790" t="s">
        <v>46</v>
      </c>
      <c r="B4" s="759" t="s">
        <v>47</v>
      </c>
      <c r="C4" s="434" t="s">
        <v>48</v>
      </c>
      <c r="D4" s="434">
        <v>2008</v>
      </c>
      <c r="E4" s="434" t="s">
        <v>368</v>
      </c>
      <c r="F4" s="756" t="s">
        <v>49</v>
      </c>
      <c r="G4" s="762">
        <v>15000000</v>
      </c>
    </row>
    <row r="5" spans="1:7">
      <c r="A5" s="791"/>
      <c r="B5" s="752"/>
      <c r="C5" s="218" t="s">
        <v>298</v>
      </c>
      <c r="D5" s="103"/>
      <c r="E5" s="103" t="s">
        <v>369</v>
      </c>
      <c r="F5" s="757"/>
      <c r="G5" s="763"/>
    </row>
    <row r="6" spans="1:7" ht="22.5">
      <c r="A6" s="791"/>
      <c r="B6" s="752"/>
      <c r="C6" s="75" t="s">
        <v>249</v>
      </c>
      <c r="D6" s="103"/>
      <c r="E6" s="103" t="s">
        <v>370</v>
      </c>
      <c r="F6" s="103" t="s">
        <v>50</v>
      </c>
      <c r="G6" s="755">
        <v>18100000</v>
      </c>
    </row>
    <row r="7" spans="1:7" ht="22.5">
      <c r="A7" s="791"/>
      <c r="B7" s="752"/>
      <c r="C7" s="75" t="s">
        <v>251</v>
      </c>
      <c r="D7" s="103"/>
      <c r="E7" s="103" t="s">
        <v>431</v>
      </c>
      <c r="F7" s="103" t="s">
        <v>50</v>
      </c>
      <c r="G7" s="755"/>
    </row>
    <row r="8" spans="1:7" ht="22.5">
      <c r="A8" s="791"/>
      <c r="B8" s="752"/>
      <c r="C8" s="75" t="s">
        <v>357</v>
      </c>
      <c r="D8" s="330"/>
      <c r="E8" s="103" t="s">
        <v>34</v>
      </c>
      <c r="F8" s="103" t="s">
        <v>50</v>
      </c>
      <c r="G8" s="755"/>
    </row>
    <row r="9" spans="1:7">
      <c r="A9" s="791"/>
      <c r="B9" s="752"/>
      <c r="C9" s="75" t="s">
        <v>250</v>
      </c>
      <c r="D9" s="103"/>
      <c r="E9" s="103" t="s">
        <v>371</v>
      </c>
      <c r="F9" s="769" t="s">
        <v>51</v>
      </c>
      <c r="G9" s="755">
        <v>3850000</v>
      </c>
    </row>
    <row r="10" spans="1:7" ht="16.5" customHeight="1">
      <c r="A10" s="791"/>
      <c r="B10" s="752"/>
      <c r="C10" s="254" t="s">
        <v>172</v>
      </c>
      <c r="D10" s="103"/>
      <c r="E10" s="103" t="s">
        <v>372</v>
      </c>
      <c r="F10" s="769"/>
      <c r="G10" s="755"/>
    </row>
    <row r="11" spans="1:7" ht="16.5" customHeight="1">
      <c r="A11" s="791"/>
      <c r="B11" s="752"/>
      <c r="C11" s="75" t="s">
        <v>357</v>
      </c>
      <c r="D11" s="330"/>
      <c r="E11" s="103" t="s">
        <v>373</v>
      </c>
      <c r="F11" s="427"/>
      <c r="G11" s="755"/>
    </row>
    <row r="12" spans="1:7" ht="21.75" customHeight="1">
      <c r="A12" s="791"/>
      <c r="B12" s="752"/>
      <c r="C12" s="254" t="s">
        <v>319</v>
      </c>
      <c r="D12" s="103"/>
      <c r="E12" s="103" t="s">
        <v>374</v>
      </c>
      <c r="F12" s="103" t="s">
        <v>345</v>
      </c>
      <c r="G12" s="430">
        <v>8700000</v>
      </c>
    </row>
    <row r="13" spans="1:7" ht="21.75" customHeight="1">
      <c r="A13" s="791"/>
      <c r="B13" s="752"/>
      <c r="C13" s="103" t="s">
        <v>361</v>
      </c>
      <c r="D13" s="330"/>
      <c r="E13" s="103" t="s">
        <v>34</v>
      </c>
      <c r="F13" s="103" t="s">
        <v>345</v>
      </c>
      <c r="G13" s="430">
        <v>10274970</v>
      </c>
    </row>
    <row r="14" spans="1:7" ht="21.75" customHeight="1">
      <c r="A14" s="791"/>
      <c r="B14" s="752"/>
      <c r="C14" s="103" t="s">
        <v>449</v>
      </c>
      <c r="D14" s="330"/>
      <c r="E14" s="103" t="s">
        <v>34</v>
      </c>
      <c r="F14" s="103" t="s">
        <v>345</v>
      </c>
      <c r="G14" s="430">
        <v>6066524</v>
      </c>
    </row>
    <row r="15" spans="1:7" ht="21.75" customHeight="1">
      <c r="A15" s="791"/>
      <c r="B15" s="752"/>
      <c r="C15" s="103" t="s">
        <v>503</v>
      </c>
      <c r="D15" s="330"/>
      <c r="E15" s="103" t="s">
        <v>516</v>
      </c>
      <c r="F15" s="103" t="s">
        <v>50</v>
      </c>
      <c r="G15" s="430">
        <v>3962144</v>
      </c>
    </row>
    <row r="16" spans="1:7" ht="21.75" customHeight="1">
      <c r="A16" s="791"/>
      <c r="B16" s="752"/>
      <c r="C16" s="103" t="s">
        <v>537</v>
      </c>
      <c r="D16" s="330"/>
      <c r="E16" s="103" t="s">
        <v>34</v>
      </c>
      <c r="F16" s="103" t="s">
        <v>345</v>
      </c>
      <c r="G16" s="430">
        <v>14380000</v>
      </c>
    </row>
    <row r="17" spans="1:7" ht="21.75" customHeight="1">
      <c r="A17" s="791"/>
      <c r="B17" s="756"/>
      <c r="C17" s="103" t="s">
        <v>537</v>
      </c>
      <c r="D17" s="330"/>
      <c r="E17" s="103" t="s">
        <v>546</v>
      </c>
      <c r="F17" s="103" t="s">
        <v>538</v>
      </c>
      <c r="G17" s="430">
        <v>8900000</v>
      </c>
    </row>
    <row r="18" spans="1:7" ht="21.75" customHeight="1">
      <c r="A18" s="791"/>
      <c r="B18" s="753" t="s">
        <v>52</v>
      </c>
      <c r="C18" s="782" t="s">
        <v>528</v>
      </c>
      <c r="D18" s="783"/>
      <c r="E18" s="783"/>
      <c r="F18" s="784"/>
      <c r="G18" s="431">
        <v>0</v>
      </c>
    </row>
    <row r="19" spans="1:7" ht="21.75" customHeight="1">
      <c r="A19" s="792"/>
      <c r="B19" s="754"/>
      <c r="C19" s="530" t="s">
        <v>513</v>
      </c>
      <c r="D19" s="530"/>
      <c r="E19" s="530"/>
      <c r="F19" s="530"/>
      <c r="G19" s="625">
        <v>2796065</v>
      </c>
    </row>
    <row r="20" spans="1:7" ht="42" customHeight="1">
      <c r="A20" s="772" t="s">
        <v>53</v>
      </c>
      <c r="B20" s="368" t="s">
        <v>54</v>
      </c>
      <c r="C20" s="429" t="s">
        <v>498</v>
      </c>
      <c r="D20" s="428"/>
      <c r="E20" s="367" t="s">
        <v>489</v>
      </c>
      <c r="F20" s="429" t="s">
        <v>455</v>
      </c>
      <c r="G20" s="432">
        <v>2314656</v>
      </c>
    </row>
    <row r="21" spans="1:7" ht="45" customHeight="1">
      <c r="A21" s="773"/>
      <c r="B21" s="368" t="s">
        <v>55</v>
      </c>
      <c r="C21" s="767"/>
      <c r="D21" s="768"/>
      <c r="E21" s="768"/>
      <c r="F21" s="768"/>
      <c r="G21" s="432">
        <v>0</v>
      </c>
    </row>
    <row r="22" spans="1:7" ht="45" customHeight="1">
      <c r="A22" s="774"/>
      <c r="B22" s="368" t="s">
        <v>54</v>
      </c>
      <c r="C22" s="617" t="s">
        <v>534</v>
      </c>
      <c r="D22" s="618"/>
      <c r="E22" s="617" t="s">
        <v>547</v>
      </c>
      <c r="F22" s="429" t="s">
        <v>455</v>
      </c>
      <c r="G22" s="432">
        <v>7200000</v>
      </c>
    </row>
    <row r="23" spans="1:7" ht="12.75" customHeight="1">
      <c r="A23" s="785" t="s">
        <v>56</v>
      </c>
      <c r="B23" s="490" t="s">
        <v>57</v>
      </c>
      <c r="C23" s="758" t="s">
        <v>354</v>
      </c>
      <c r="D23" s="276"/>
      <c r="E23" s="758" t="s">
        <v>34</v>
      </c>
      <c r="F23" s="787"/>
      <c r="G23" s="777">
        <v>20000000</v>
      </c>
    </row>
    <row r="24" spans="1:7">
      <c r="A24" s="785"/>
      <c r="B24" s="752"/>
      <c r="C24" s="752"/>
      <c r="D24" s="277"/>
      <c r="E24" s="752"/>
      <c r="F24" s="788"/>
      <c r="G24" s="778"/>
    </row>
    <row r="25" spans="1:7">
      <c r="A25" s="785"/>
      <c r="B25" s="752"/>
      <c r="C25" s="752"/>
      <c r="D25" s="277"/>
      <c r="E25" s="752"/>
      <c r="F25" s="788"/>
      <c r="G25" s="778"/>
    </row>
    <row r="26" spans="1:7">
      <c r="A26" s="785"/>
      <c r="B26" s="486" t="s">
        <v>59</v>
      </c>
      <c r="C26" s="756"/>
      <c r="D26" s="277"/>
      <c r="E26" s="756"/>
      <c r="F26" s="789"/>
      <c r="G26" s="779"/>
    </row>
    <row r="27" spans="1:7">
      <c r="A27" s="775" t="s">
        <v>60</v>
      </c>
      <c r="B27" s="531" t="s">
        <v>61</v>
      </c>
      <c r="C27" s="786" t="s">
        <v>528</v>
      </c>
      <c r="D27" s="786"/>
      <c r="E27" s="786"/>
      <c r="F27" s="786"/>
      <c r="G27" s="532">
        <v>0</v>
      </c>
    </row>
    <row r="28" spans="1:7" ht="13.5" thickBot="1">
      <c r="A28" s="776"/>
      <c r="B28" s="533"/>
      <c r="C28" s="534" t="s">
        <v>529</v>
      </c>
      <c r="D28" s="535"/>
      <c r="E28" s="534" t="s">
        <v>548</v>
      </c>
      <c r="F28" s="535"/>
      <c r="G28" s="536">
        <v>10000000</v>
      </c>
    </row>
    <row r="29" spans="1:7" ht="13.5" thickBot="1">
      <c r="A29" s="780"/>
      <c r="B29" s="781"/>
      <c r="C29" s="781"/>
      <c r="D29" s="781"/>
      <c r="E29" s="781"/>
      <c r="F29" s="781"/>
      <c r="G29" s="435"/>
    </row>
    <row r="30" spans="1:7">
      <c r="A30" s="106"/>
      <c r="B30" s="106"/>
      <c r="C30" s="106"/>
      <c r="D30" s="106"/>
      <c r="E30" s="106"/>
      <c r="F30" s="106"/>
      <c r="G30" s="106"/>
    </row>
    <row r="31" spans="1:7">
      <c r="A31" s="106"/>
      <c r="B31" s="106" t="s">
        <v>225</v>
      </c>
      <c r="C31" s="106"/>
      <c r="D31" s="106"/>
      <c r="E31" s="106"/>
      <c r="F31" s="106"/>
      <c r="G31" s="106"/>
    </row>
    <row r="32" spans="1:7">
      <c r="A32" s="106"/>
      <c r="B32" s="106" t="s">
        <v>226</v>
      </c>
      <c r="C32" s="106"/>
      <c r="D32" s="106"/>
      <c r="E32" s="106"/>
      <c r="F32" s="106"/>
      <c r="G32" s="106"/>
    </row>
    <row r="33" spans="1:7">
      <c r="A33" s="106"/>
      <c r="B33" s="106" t="s">
        <v>227</v>
      </c>
      <c r="C33" s="106"/>
      <c r="D33" s="106"/>
      <c r="E33" s="106"/>
      <c r="F33" s="106"/>
      <c r="G33" s="106"/>
    </row>
    <row r="34" spans="1:7">
      <c r="A34" s="106"/>
      <c r="B34" s="106" t="s">
        <v>228</v>
      </c>
      <c r="C34" s="106"/>
      <c r="D34" s="106"/>
      <c r="E34" s="106"/>
      <c r="F34" s="106"/>
      <c r="G34" s="106"/>
    </row>
    <row r="35" spans="1:7">
      <c r="A35" s="106"/>
      <c r="B35" s="106"/>
      <c r="C35" s="106"/>
      <c r="D35" s="106"/>
      <c r="E35" s="106"/>
      <c r="F35" s="106"/>
      <c r="G35" s="106"/>
    </row>
    <row r="36" spans="1:7">
      <c r="A36" s="106"/>
      <c r="B36" s="106"/>
      <c r="C36" s="106"/>
      <c r="D36" s="106"/>
      <c r="E36" s="106"/>
      <c r="F36" s="106"/>
      <c r="G36" s="106"/>
    </row>
    <row r="43" spans="1:7">
      <c r="A43" s="106"/>
    </row>
    <row r="44" spans="1:7">
      <c r="A44" s="106"/>
    </row>
    <row r="45" spans="1:7">
      <c r="A45" s="106"/>
    </row>
  </sheetData>
  <sheetProtection formatCells="0" formatColumns="0" formatRows="0" insertColumns="0" insertRows="0" insertHyperlinks="0" deleteColumns="0" deleteRows="0" sort="0" autoFilter="0" pivotTables="0"/>
  <dataConsolidate/>
  <customSheetViews>
    <customSheetView guid="{E9768B77-3CF2-4291-A067-E8EC9FD359EA}" hiddenColumns="1" showRuler="0">
      <selection activeCell="C9" sqref="C9"/>
      <pageMargins left="0.75" right="0.75" top="1" bottom="1" header="0.5" footer="0.5"/>
      <pageSetup paperSize="9" orientation="landscape" r:id="rId1"/>
      <headerFooter alignWithMargins="0"/>
    </customSheetView>
  </customSheetViews>
  <mergeCells count="27">
    <mergeCell ref="A20:A22"/>
    <mergeCell ref="A27:A28"/>
    <mergeCell ref="G23:G26"/>
    <mergeCell ref="A29:F29"/>
    <mergeCell ref="C18:F18"/>
    <mergeCell ref="A23:A26"/>
    <mergeCell ref="C27:F27"/>
    <mergeCell ref="E23:E26"/>
    <mergeCell ref="F23:F26"/>
    <mergeCell ref="A4:A19"/>
    <mergeCell ref="G1:G2"/>
    <mergeCell ref="G4:G5"/>
    <mergeCell ref="A3:G3"/>
    <mergeCell ref="C21:F21"/>
    <mergeCell ref="F9:F10"/>
    <mergeCell ref="B1:B2"/>
    <mergeCell ref="F1:F2"/>
    <mergeCell ref="C1:C2"/>
    <mergeCell ref="D1:D2"/>
    <mergeCell ref="E1:E2"/>
    <mergeCell ref="B24:B25"/>
    <mergeCell ref="B18:B19"/>
    <mergeCell ref="G6:G8"/>
    <mergeCell ref="G9:G11"/>
    <mergeCell ref="F4:F5"/>
    <mergeCell ref="C23:C26"/>
    <mergeCell ref="B4:B17"/>
  </mergeCells>
  <phoneticPr fontId="3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82" orientation="portrait" blackAndWhite="1" r:id="rId2"/>
  <headerFooter alignWithMargins="0">
    <oddHeader>&amp;CZałącznik Nr 1 do uchwały Nr 3/50/15  Zarządu Województwa Kujawsko-Pomorskiego z dnia 21 stycznia 2015 r. 
Wieloletni Harmonogram Konkursów RPO WK-P&amp;Rstr. 1</oddHeader>
  </headerFooter>
  <rowBreaks count="1" manualBreakCount="1">
    <brk id="23" max="6" man="1"/>
  </rowBreaks>
  <colBreaks count="1" manualBreakCount="1">
    <brk id="2" max="27" man="1"/>
  </col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view="pageBreakPreview" topLeftCell="A31" zoomScale="80" zoomScaleNormal="100" zoomScaleSheetLayoutView="80" workbookViewId="0">
      <selection activeCell="F35" sqref="F35"/>
    </sheetView>
  </sheetViews>
  <sheetFormatPr defaultColWidth="16.140625" defaultRowHeight="12.75"/>
  <cols>
    <col min="5" max="5" width="22.7109375" customWidth="1"/>
    <col min="6" max="6" width="23.28515625" customWidth="1"/>
    <col min="7" max="13" width="16.140625" customWidth="1"/>
  </cols>
  <sheetData>
    <row r="1" spans="1:6" ht="29.25" customHeight="1">
      <c r="A1" s="78" t="s">
        <v>37</v>
      </c>
      <c r="B1" s="805" t="s">
        <v>38</v>
      </c>
      <c r="C1" s="805" t="s">
        <v>506</v>
      </c>
      <c r="D1" s="805" t="s">
        <v>62</v>
      </c>
      <c r="E1" s="805" t="s">
        <v>41</v>
      </c>
      <c r="F1" s="807" t="s">
        <v>42</v>
      </c>
    </row>
    <row r="2" spans="1:6" ht="25.5" customHeight="1">
      <c r="A2" s="79" t="s">
        <v>44</v>
      </c>
      <c r="B2" s="806"/>
      <c r="C2" s="806"/>
      <c r="D2" s="806"/>
      <c r="E2" s="806"/>
      <c r="F2" s="808"/>
    </row>
    <row r="3" spans="1:6" ht="13.5" thickBot="1">
      <c r="A3" s="809" t="s">
        <v>63</v>
      </c>
      <c r="B3" s="810"/>
      <c r="C3" s="810"/>
      <c r="D3" s="810"/>
      <c r="E3" s="810"/>
      <c r="F3" s="811"/>
    </row>
    <row r="4" spans="1:6" ht="21" customHeight="1">
      <c r="A4" s="801" t="s">
        <v>64</v>
      </c>
      <c r="B4" s="793" t="s">
        <v>507</v>
      </c>
      <c r="C4" s="795" t="s">
        <v>48</v>
      </c>
      <c r="D4" s="795" t="s">
        <v>348</v>
      </c>
      <c r="E4" s="797"/>
      <c r="F4" s="799">
        <v>11200000</v>
      </c>
    </row>
    <row r="5" spans="1:6" ht="20.25" customHeight="1">
      <c r="A5" s="802"/>
      <c r="B5" s="794"/>
      <c r="C5" s="796"/>
      <c r="D5" s="796"/>
      <c r="E5" s="798"/>
      <c r="F5" s="800"/>
    </row>
    <row r="6" spans="1:6" ht="12.75" customHeight="1">
      <c r="A6" s="802"/>
      <c r="B6" s="804" t="s">
        <v>65</v>
      </c>
      <c r="C6" s="80" t="s">
        <v>315</v>
      </c>
      <c r="D6" s="654" t="s">
        <v>346</v>
      </c>
      <c r="E6" s="415"/>
      <c r="F6" s="658">
        <v>21510002.609999999</v>
      </c>
    </row>
    <row r="7" spans="1:6" ht="53.25" customHeight="1">
      <c r="A7" s="802"/>
      <c r="B7" s="804"/>
      <c r="C7" s="80" t="s">
        <v>444</v>
      </c>
      <c r="D7" s="638" t="s">
        <v>34</v>
      </c>
      <c r="E7" s="638" t="s">
        <v>461</v>
      </c>
      <c r="F7" s="658">
        <v>2000000</v>
      </c>
    </row>
    <row r="8" spans="1:6" ht="57" customHeight="1">
      <c r="A8" s="803"/>
      <c r="B8" s="804"/>
      <c r="C8" s="80" t="s">
        <v>451</v>
      </c>
      <c r="D8" s="80" t="s">
        <v>490</v>
      </c>
      <c r="E8" s="80"/>
      <c r="F8" s="659">
        <v>1223643</v>
      </c>
    </row>
    <row r="9" spans="1:6" ht="57" customHeight="1">
      <c r="A9" s="816" t="s">
        <v>66</v>
      </c>
      <c r="B9" s="680" t="s">
        <v>385</v>
      </c>
      <c r="C9" s="370" t="s">
        <v>298</v>
      </c>
      <c r="D9" s="76" t="s">
        <v>349</v>
      </c>
      <c r="E9" s="76"/>
      <c r="F9" s="417">
        <v>14000000</v>
      </c>
    </row>
    <row r="10" spans="1:6" ht="12.75" customHeight="1">
      <c r="A10" s="816"/>
      <c r="B10" s="817" t="s">
        <v>386</v>
      </c>
      <c r="C10" s="81" t="s">
        <v>375</v>
      </c>
      <c r="D10" s="76" t="s">
        <v>432</v>
      </c>
      <c r="E10" s="812"/>
      <c r="F10" s="417">
        <v>4530114</v>
      </c>
    </row>
    <row r="11" spans="1:6" ht="56.25" customHeight="1">
      <c r="A11" s="816"/>
      <c r="B11" s="817"/>
      <c r="C11" s="81" t="s">
        <v>367</v>
      </c>
      <c r="D11" s="76" t="s">
        <v>427</v>
      </c>
      <c r="E11" s="812"/>
      <c r="F11" s="388">
        <v>5000000</v>
      </c>
    </row>
    <row r="12" spans="1:6" ht="56.25" customHeight="1">
      <c r="A12" s="803"/>
      <c r="B12" s="818"/>
      <c r="C12" s="81" t="s">
        <v>509</v>
      </c>
      <c r="D12" s="76" t="s">
        <v>517</v>
      </c>
      <c r="E12" s="76"/>
      <c r="F12" s="624">
        <v>2638625</v>
      </c>
    </row>
    <row r="13" spans="1:6" ht="71.25" customHeight="1">
      <c r="A13" s="819" t="s">
        <v>426</v>
      </c>
      <c r="B13" s="681" t="s">
        <v>68</v>
      </c>
      <c r="C13" s="80" t="s">
        <v>142</v>
      </c>
      <c r="D13" s="638" t="s">
        <v>350</v>
      </c>
      <c r="E13" s="98" t="s">
        <v>171</v>
      </c>
      <c r="F13" s="155">
        <v>5402084</v>
      </c>
    </row>
    <row r="14" spans="1:6">
      <c r="A14" s="820"/>
      <c r="B14" s="415" t="s">
        <v>69</v>
      </c>
      <c r="C14" s="813" t="s">
        <v>319</v>
      </c>
      <c r="D14" s="814" t="s">
        <v>376</v>
      </c>
      <c r="E14" s="815" t="s">
        <v>424</v>
      </c>
      <c r="F14" s="833">
        <v>14253295.32</v>
      </c>
    </row>
    <row r="15" spans="1:6" ht="61.5" customHeight="1">
      <c r="A15" s="820"/>
      <c r="B15" s="798" t="s">
        <v>387</v>
      </c>
      <c r="C15" s="813"/>
      <c r="D15" s="814"/>
      <c r="E15" s="798"/>
      <c r="F15" s="833"/>
    </row>
    <row r="16" spans="1:6" ht="87.75" customHeight="1">
      <c r="A16" s="820"/>
      <c r="B16" s="798"/>
      <c r="C16" s="657" t="s">
        <v>463</v>
      </c>
      <c r="D16" s="369" t="s">
        <v>470</v>
      </c>
      <c r="E16" s="638" t="s">
        <v>462</v>
      </c>
      <c r="F16" s="660">
        <v>5413290</v>
      </c>
    </row>
    <row r="17" spans="1:6" ht="87.75" customHeight="1">
      <c r="A17" s="820"/>
      <c r="B17" s="798"/>
      <c r="C17" s="657" t="s">
        <v>463</v>
      </c>
      <c r="D17" s="369" t="s">
        <v>471</v>
      </c>
      <c r="E17" s="638" t="s">
        <v>453</v>
      </c>
      <c r="F17" s="661">
        <v>2182902</v>
      </c>
    </row>
    <row r="18" spans="1:6" ht="123.75" customHeight="1">
      <c r="A18" s="820"/>
      <c r="B18" s="798"/>
      <c r="C18" s="657" t="s">
        <v>463</v>
      </c>
      <c r="D18" s="369" t="s">
        <v>472</v>
      </c>
      <c r="E18" s="638" t="s">
        <v>456</v>
      </c>
      <c r="F18" s="660">
        <v>1000000</v>
      </c>
    </row>
    <row r="19" spans="1:6" ht="123.75" customHeight="1">
      <c r="A19" s="820"/>
      <c r="B19" s="798"/>
      <c r="C19" s="657" t="s">
        <v>484</v>
      </c>
      <c r="D19" s="369" t="s">
        <v>518</v>
      </c>
      <c r="E19" s="638" t="s">
        <v>485</v>
      </c>
      <c r="F19" s="660">
        <v>7175005</v>
      </c>
    </row>
    <row r="20" spans="1:6" ht="123.75" customHeight="1">
      <c r="A20" s="821"/>
      <c r="B20" s="798"/>
      <c r="C20" s="657" t="s">
        <v>529</v>
      </c>
      <c r="D20" s="369" t="s">
        <v>549</v>
      </c>
      <c r="E20" s="638" t="s">
        <v>485</v>
      </c>
      <c r="F20" s="660">
        <v>10000000</v>
      </c>
    </row>
    <row r="21" spans="1:6" ht="12.75" customHeight="1">
      <c r="A21" s="827" t="s">
        <v>70</v>
      </c>
      <c r="B21" s="680" t="s">
        <v>71</v>
      </c>
      <c r="C21" s="81" t="s">
        <v>355</v>
      </c>
      <c r="D21" s="76" t="s">
        <v>358</v>
      </c>
      <c r="E21" s="76" t="s">
        <v>163</v>
      </c>
      <c r="F21" s="417">
        <v>5608031</v>
      </c>
    </row>
    <row r="22" spans="1:6" ht="33.75">
      <c r="A22" s="828"/>
      <c r="B22" s="680" t="s">
        <v>72</v>
      </c>
      <c r="C22" s="824" t="s">
        <v>143</v>
      </c>
      <c r="D22" s="812" t="s">
        <v>351</v>
      </c>
      <c r="E22" s="812" t="s">
        <v>428</v>
      </c>
      <c r="F22" s="835">
        <v>7000000</v>
      </c>
    </row>
    <row r="23" spans="1:6" ht="36" customHeight="1">
      <c r="A23" s="828"/>
      <c r="B23" s="683" t="s">
        <v>73</v>
      </c>
      <c r="C23" s="824"/>
      <c r="D23" s="812"/>
      <c r="E23" s="812"/>
      <c r="F23" s="835"/>
    </row>
    <row r="24" spans="1:6" ht="56.25">
      <c r="A24" s="828"/>
      <c r="B24" s="683" t="s">
        <v>388</v>
      </c>
      <c r="C24" s="836" t="s">
        <v>320</v>
      </c>
      <c r="D24" s="812" t="s">
        <v>352</v>
      </c>
      <c r="E24" s="825"/>
      <c r="F24" s="838">
        <v>9457648.7699999996</v>
      </c>
    </row>
    <row r="25" spans="1:6" ht="63" customHeight="1">
      <c r="A25" s="828"/>
      <c r="B25" s="684" t="s">
        <v>68</v>
      </c>
      <c r="C25" s="836"/>
      <c r="D25" s="837"/>
      <c r="E25" s="826"/>
      <c r="F25" s="839"/>
    </row>
    <row r="26" spans="1:6" ht="63" customHeight="1">
      <c r="A26" s="828"/>
      <c r="B26" s="684"/>
      <c r="C26" s="682" t="s">
        <v>463</v>
      </c>
      <c r="D26" s="76" t="s">
        <v>471</v>
      </c>
      <c r="E26" s="76" t="s">
        <v>445</v>
      </c>
      <c r="F26" s="417">
        <v>2031292</v>
      </c>
    </row>
    <row r="27" spans="1:6" ht="63" customHeight="1">
      <c r="A27" s="828"/>
      <c r="B27" s="685"/>
      <c r="C27" s="706" t="s">
        <v>571</v>
      </c>
      <c r="D27" s="76"/>
      <c r="E27" s="76" t="s">
        <v>550</v>
      </c>
      <c r="F27" s="417">
        <v>1610000</v>
      </c>
    </row>
    <row r="28" spans="1:6" ht="22.5" customHeight="1">
      <c r="A28" s="819" t="s">
        <v>389</v>
      </c>
      <c r="B28" s="681" t="s">
        <v>74</v>
      </c>
      <c r="C28" s="798" t="s">
        <v>499</v>
      </c>
      <c r="D28" s="798" t="s">
        <v>427</v>
      </c>
      <c r="E28" s="798"/>
      <c r="F28" s="834">
        <v>2232633</v>
      </c>
    </row>
    <row r="29" spans="1:6" ht="27" customHeight="1">
      <c r="A29" s="820"/>
      <c r="B29" s="798" t="s">
        <v>390</v>
      </c>
      <c r="C29" s="798"/>
      <c r="D29" s="798"/>
      <c r="E29" s="798"/>
      <c r="F29" s="834"/>
    </row>
    <row r="30" spans="1:6" ht="97.5" customHeight="1">
      <c r="A30" s="820"/>
      <c r="B30" s="798"/>
      <c r="C30" s="638" t="s">
        <v>423</v>
      </c>
      <c r="D30" s="638" t="s">
        <v>475</v>
      </c>
      <c r="E30" s="638" t="s">
        <v>421</v>
      </c>
      <c r="F30" s="639">
        <v>1300000</v>
      </c>
    </row>
    <row r="31" spans="1:6" ht="97.5" customHeight="1">
      <c r="A31" s="820"/>
      <c r="B31" s="415" t="s">
        <v>74</v>
      </c>
      <c r="C31" s="638" t="s">
        <v>444</v>
      </c>
      <c r="D31" s="638" t="s">
        <v>473</v>
      </c>
      <c r="E31" s="638" t="s">
        <v>465</v>
      </c>
      <c r="F31" s="639">
        <v>1666110</v>
      </c>
    </row>
    <row r="32" spans="1:6" ht="97.5" customHeight="1">
      <c r="A32" s="820"/>
      <c r="B32" s="830" t="s">
        <v>74</v>
      </c>
      <c r="C32" s="638" t="s">
        <v>457</v>
      </c>
      <c r="D32" s="638" t="s">
        <v>474</v>
      </c>
      <c r="E32" s="638" t="s">
        <v>458</v>
      </c>
      <c r="F32" s="639">
        <v>215000</v>
      </c>
    </row>
    <row r="33" spans="1:6" ht="97.5" customHeight="1">
      <c r="A33" s="820"/>
      <c r="B33" s="831"/>
      <c r="C33" s="638" t="s">
        <v>481</v>
      </c>
      <c r="D33" s="638" t="s">
        <v>489</v>
      </c>
      <c r="E33" s="638" t="s">
        <v>458</v>
      </c>
      <c r="F33" s="639">
        <v>250000</v>
      </c>
    </row>
    <row r="34" spans="1:6" s="607" customFormat="1" ht="97.5" customHeight="1">
      <c r="A34" s="820"/>
      <c r="B34" s="831"/>
      <c r="C34" s="608" t="s">
        <v>508</v>
      </c>
      <c r="D34" s="676" t="s">
        <v>552</v>
      </c>
      <c r="E34" s="696" t="s">
        <v>458</v>
      </c>
      <c r="F34" s="639">
        <v>300000</v>
      </c>
    </row>
    <row r="35" spans="1:6" s="607" customFormat="1" ht="97.5" customHeight="1">
      <c r="A35" s="820"/>
      <c r="B35" s="831"/>
      <c r="C35" s="713" t="s">
        <v>571</v>
      </c>
      <c r="D35" s="696"/>
      <c r="E35" s="696" t="s">
        <v>458</v>
      </c>
      <c r="F35" s="695">
        <v>230000</v>
      </c>
    </row>
    <row r="36" spans="1:6" ht="97.5" customHeight="1">
      <c r="A36" s="820"/>
      <c r="B36" s="831"/>
      <c r="C36" s="638" t="s">
        <v>508</v>
      </c>
      <c r="D36" s="675" t="s">
        <v>551</v>
      </c>
      <c r="E36" s="638" t="s">
        <v>465</v>
      </c>
      <c r="F36" s="639">
        <v>1500000</v>
      </c>
    </row>
    <row r="37" spans="1:6" ht="97.5" customHeight="1">
      <c r="A37" s="820"/>
      <c r="B37" s="831"/>
      <c r="C37" s="638" t="s">
        <v>542</v>
      </c>
      <c r="D37" s="675" t="s">
        <v>546</v>
      </c>
      <c r="E37" s="638" t="s">
        <v>541</v>
      </c>
      <c r="F37" s="701">
        <v>3378000</v>
      </c>
    </row>
    <row r="38" spans="1:6" ht="60" customHeight="1">
      <c r="A38" s="827" t="s">
        <v>75</v>
      </c>
      <c r="B38" s="472" t="s">
        <v>391</v>
      </c>
      <c r="C38" s="81" t="s">
        <v>357</v>
      </c>
      <c r="D38" s="76" t="s">
        <v>34</v>
      </c>
      <c r="E38" s="76"/>
      <c r="F38" s="417">
        <v>4755019</v>
      </c>
    </row>
    <row r="39" spans="1:6" ht="60" customHeight="1">
      <c r="A39" s="827"/>
      <c r="B39" s="812" t="s">
        <v>391</v>
      </c>
      <c r="C39" s="81" t="s">
        <v>498</v>
      </c>
      <c r="D39" s="76" t="s">
        <v>34</v>
      </c>
      <c r="E39" s="76"/>
      <c r="F39" s="417">
        <v>2291117</v>
      </c>
    </row>
    <row r="40" spans="1:6" ht="60" customHeight="1" thickBot="1">
      <c r="A40" s="829"/>
      <c r="B40" s="832"/>
      <c r="C40" s="487" t="s">
        <v>544</v>
      </c>
      <c r="D40" s="483" t="s">
        <v>572</v>
      </c>
      <c r="E40" s="483" t="s">
        <v>545</v>
      </c>
      <c r="F40" s="484">
        <v>388951</v>
      </c>
    </row>
    <row r="41" spans="1:6" ht="13.5" thickBot="1">
      <c r="A41" s="822"/>
      <c r="B41" s="823"/>
      <c r="C41" s="823"/>
      <c r="D41" s="823"/>
      <c r="E41" s="823"/>
      <c r="F41" s="404"/>
    </row>
    <row r="48" spans="1:6">
      <c r="E48" s="134"/>
      <c r="F48" s="279"/>
    </row>
    <row r="53" spans="5:6">
      <c r="E53" s="95"/>
      <c r="F53" s="95"/>
    </row>
  </sheetData>
  <sheetProtection formatCells="0" formatColumns="0" formatRows="0" insertColumns="0" insertRows="0" insertHyperlinks="0" deleteColumns="0" deleteRows="0" sort="0" autoFilter="0" pivotTables="0"/>
  <dataConsolidate/>
  <mergeCells count="40">
    <mergeCell ref="A28:A37"/>
    <mergeCell ref="B32:B37"/>
    <mergeCell ref="B39:B40"/>
    <mergeCell ref="F14:F15"/>
    <mergeCell ref="F28:F29"/>
    <mergeCell ref="F22:F23"/>
    <mergeCell ref="C24:C25"/>
    <mergeCell ref="D24:D25"/>
    <mergeCell ref="F24:F25"/>
    <mergeCell ref="A41:E41"/>
    <mergeCell ref="C22:C23"/>
    <mergeCell ref="C28:C29"/>
    <mergeCell ref="D28:D29"/>
    <mergeCell ref="E28:E29"/>
    <mergeCell ref="D22:D23"/>
    <mergeCell ref="E22:E25"/>
    <mergeCell ref="B29:B30"/>
    <mergeCell ref="A21:A27"/>
    <mergeCell ref="A38:A40"/>
    <mergeCell ref="E10:E11"/>
    <mergeCell ref="C14:C15"/>
    <mergeCell ref="D14:D15"/>
    <mergeCell ref="E14:E15"/>
    <mergeCell ref="A9:A12"/>
    <mergeCell ref="B15:B20"/>
    <mergeCell ref="B10:B12"/>
    <mergeCell ref="A13:A20"/>
    <mergeCell ref="B1:B2"/>
    <mergeCell ref="C1:C2"/>
    <mergeCell ref="D1:D2"/>
    <mergeCell ref="E1:E2"/>
    <mergeCell ref="F1:F2"/>
    <mergeCell ref="A3:F3"/>
    <mergeCell ref="B4:B5"/>
    <mergeCell ref="C4:C5"/>
    <mergeCell ref="D4:D5"/>
    <mergeCell ref="E4:E5"/>
    <mergeCell ref="F4:F5"/>
    <mergeCell ref="A4:A8"/>
    <mergeCell ref="B6:B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0" orientation="portrait" blackAndWhite="1" r:id="rId1"/>
  <headerFooter>
    <oddHeader>&amp;CZałącznik Nr 1 do uchwały Nr 3/50/15 Zarządu Województwa Kujawsko-Pomorskiego z dnia 21 stycznia 2015 r.
Wieloletni Harmonogram Konkursów RPO WK-P&amp;Rstr. 2</oddHeader>
  </headerFooter>
  <rowBreaks count="2" manualBreakCount="2">
    <brk id="9" max="16383" man="1"/>
    <brk id="24" max="16383" man="1"/>
  </rowBreaks>
  <colBreaks count="1" manualBreakCount="1">
    <brk id="2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 enableFormatConditionsCalculation="0">
    <tabColor theme="6" tint="0.39997558519241921"/>
    <pageSetUpPr fitToPage="1"/>
  </sheetPr>
  <dimension ref="A1:F35"/>
  <sheetViews>
    <sheetView view="pageBreakPreview" topLeftCell="A23" zoomScale="80" zoomScaleNormal="100" zoomScaleSheetLayoutView="80" workbookViewId="0">
      <pane xSplit="2" topLeftCell="C1" activePane="topRight" state="frozenSplit"/>
      <selection activeCell="C17" sqref="C17"/>
      <selection pane="topRight" activeCell="C31" sqref="C31"/>
    </sheetView>
  </sheetViews>
  <sheetFormatPr defaultRowHeight="12.75"/>
  <cols>
    <col min="1" max="1" width="21.5703125" customWidth="1"/>
    <col min="2" max="2" width="22.85546875" customWidth="1"/>
    <col min="3" max="3" width="15.28515625" customWidth="1"/>
    <col min="4" max="4" width="13.7109375" customWidth="1"/>
    <col min="5" max="5" width="25.28515625" customWidth="1"/>
    <col min="6" max="6" width="23" customWidth="1"/>
    <col min="7" max="14" width="9.140625" customWidth="1"/>
  </cols>
  <sheetData>
    <row r="1" spans="1:6" ht="12.75" customHeight="1">
      <c r="A1" s="82" t="s">
        <v>37</v>
      </c>
      <c r="B1" s="842" t="s">
        <v>38</v>
      </c>
      <c r="C1" s="842" t="s">
        <v>39</v>
      </c>
      <c r="D1" s="842" t="s">
        <v>62</v>
      </c>
      <c r="E1" s="842" t="s">
        <v>41</v>
      </c>
      <c r="F1" s="884" t="s">
        <v>42</v>
      </c>
    </row>
    <row r="2" spans="1:6" ht="47.25" customHeight="1">
      <c r="A2" s="83" t="s">
        <v>44</v>
      </c>
      <c r="B2" s="843"/>
      <c r="C2" s="843"/>
      <c r="D2" s="843"/>
      <c r="E2" s="843"/>
      <c r="F2" s="885"/>
    </row>
    <row r="3" spans="1:6" ht="16.5" thickBot="1">
      <c r="A3" s="844" t="s">
        <v>76</v>
      </c>
      <c r="B3" s="845"/>
      <c r="C3" s="845"/>
      <c r="D3" s="845"/>
      <c r="E3" s="845"/>
      <c r="F3" s="846"/>
    </row>
    <row r="4" spans="1:6" ht="12.75" customHeight="1">
      <c r="A4" s="876" t="s">
        <v>77</v>
      </c>
      <c r="B4" s="879" t="s">
        <v>78</v>
      </c>
      <c r="C4" s="849" t="s">
        <v>356</v>
      </c>
      <c r="D4" s="849" t="s">
        <v>377</v>
      </c>
      <c r="E4" s="851" t="s">
        <v>446</v>
      </c>
      <c r="F4" s="893">
        <v>9892142</v>
      </c>
    </row>
    <row r="5" spans="1:6" ht="33.75" customHeight="1">
      <c r="A5" s="877"/>
      <c r="B5" s="880"/>
      <c r="C5" s="768"/>
      <c r="D5" s="850"/>
      <c r="E5" s="852"/>
      <c r="F5" s="894"/>
    </row>
    <row r="6" spans="1:6" ht="57.75" customHeight="1">
      <c r="A6" s="877"/>
      <c r="B6" s="880"/>
      <c r="C6" s="634" t="s">
        <v>355</v>
      </c>
      <c r="D6" s="634" t="s">
        <v>377</v>
      </c>
      <c r="E6" s="336" t="s">
        <v>447</v>
      </c>
      <c r="F6" s="390">
        <v>2000000</v>
      </c>
    </row>
    <row r="7" spans="1:6" ht="71.25" customHeight="1">
      <c r="A7" s="877"/>
      <c r="B7" s="880"/>
      <c r="C7" s="634" t="s">
        <v>363</v>
      </c>
      <c r="D7" s="634" t="s">
        <v>34</v>
      </c>
      <c r="E7" s="336" t="s">
        <v>448</v>
      </c>
      <c r="F7" s="390">
        <v>12303153</v>
      </c>
    </row>
    <row r="8" spans="1:6" ht="71.25" customHeight="1">
      <c r="A8" s="877"/>
      <c r="B8" s="880"/>
      <c r="C8" s="634" t="s">
        <v>481</v>
      </c>
      <c r="D8" s="634" t="s">
        <v>519</v>
      </c>
      <c r="E8" s="336" t="s">
        <v>500</v>
      </c>
      <c r="F8" s="390">
        <v>1710250</v>
      </c>
    </row>
    <row r="9" spans="1:6" ht="71.25" customHeight="1">
      <c r="A9" s="877"/>
      <c r="B9" s="880"/>
      <c r="C9" s="634" t="s">
        <v>544</v>
      </c>
      <c r="D9" s="634" t="s">
        <v>573</v>
      </c>
      <c r="E9" s="336" t="s">
        <v>564</v>
      </c>
      <c r="F9" s="390">
        <v>715855</v>
      </c>
    </row>
    <row r="10" spans="1:6" ht="71.25" customHeight="1">
      <c r="A10" s="878"/>
      <c r="B10" s="873"/>
      <c r="C10" s="634" t="s">
        <v>544</v>
      </c>
      <c r="D10" s="634" t="s">
        <v>574</v>
      </c>
      <c r="E10" s="686" t="s">
        <v>565</v>
      </c>
      <c r="F10" s="687">
        <v>970000</v>
      </c>
    </row>
    <row r="11" spans="1:6" ht="107.25" customHeight="1">
      <c r="A11" s="847" t="s">
        <v>79</v>
      </c>
      <c r="B11" s="853" t="s">
        <v>80</v>
      </c>
      <c r="C11" s="630" t="s">
        <v>252</v>
      </c>
      <c r="D11" s="630" t="s">
        <v>378</v>
      </c>
      <c r="E11" s="635" t="s">
        <v>425</v>
      </c>
      <c r="F11" s="857">
        <v>19020000</v>
      </c>
    </row>
    <row r="12" spans="1:6" ht="56.25" customHeight="1">
      <c r="A12" s="848"/>
      <c r="B12" s="854"/>
      <c r="C12" s="631" t="s">
        <v>344</v>
      </c>
      <c r="D12" s="631" t="s">
        <v>379</v>
      </c>
      <c r="E12" s="631" t="s">
        <v>382</v>
      </c>
      <c r="F12" s="892"/>
    </row>
    <row r="13" spans="1:6" ht="93" customHeight="1">
      <c r="A13" s="848"/>
      <c r="B13" s="855"/>
      <c r="C13" s="631" t="s">
        <v>360</v>
      </c>
      <c r="D13" s="631" t="s">
        <v>380</v>
      </c>
      <c r="E13" s="631" t="s">
        <v>383</v>
      </c>
      <c r="F13" s="632">
        <v>2000000</v>
      </c>
    </row>
    <row r="14" spans="1:6" ht="93" customHeight="1">
      <c r="A14" s="848"/>
      <c r="B14" s="855"/>
      <c r="C14" s="631" t="s">
        <v>360</v>
      </c>
      <c r="D14" s="631" t="s">
        <v>380</v>
      </c>
      <c r="E14" s="631" t="s">
        <v>422</v>
      </c>
      <c r="F14" s="632">
        <v>1748095</v>
      </c>
    </row>
    <row r="15" spans="1:6" ht="59.25" customHeight="1">
      <c r="A15" s="848"/>
      <c r="B15" s="856"/>
      <c r="C15" s="631" t="s">
        <v>367</v>
      </c>
      <c r="D15" s="631" t="s">
        <v>34</v>
      </c>
      <c r="E15" s="631" t="s">
        <v>382</v>
      </c>
      <c r="F15" s="632">
        <v>547950</v>
      </c>
    </row>
    <row r="16" spans="1:6" ht="12.75" customHeight="1">
      <c r="A16" s="848"/>
      <c r="B16" s="841" t="s">
        <v>81</v>
      </c>
      <c r="C16" s="886" t="s">
        <v>147</v>
      </c>
      <c r="D16" s="888" t="s">
        <v>381</v>
      </c>
      <c r="E16" s="868" t="s">
        <v>384</v>
      </c>
      <c r="F16" s="857">
        <v>7531950</v>
      </c>
    </row>
    <row r="17" spans="1:6">
      <c r="A17" s="848"/>
      <c r="B17" s="841"/>
      <c r="C17" s="886"/>
      <c r="D17" s="889"/>
      <c r="E17" s="869"/>
      <c r="F17" s="858"/>
    </row>
    <row r="18" spans="1:6">
      <c r="A18" s="848"/>
      <c r="B18" s="841" t="s">
        <v>82</v>
      </c>
      <c r="C18" s="887"/>
      <c r="D18" s="890"/>
      <c r="E18" s="869"/>
      <c r="F18" s="859"/>
    </row>
    <row r="19" spans="1:6" ht="27" customHeight="1">
      <c r="A19" s="848"/>
      <c r="B19" s="841"/>
      <c r="C19" s="887"/>
      <c r="D19" s="891"/>
      <c r="E19" s="870"/>
      <c r="F19" s="860"/>
    </row>
    <row r="20" spans="1:6" ht="27" customHeight="1">
      <c r="A20" s="848"/>
      <c r="B20" s="636"/>
      <c r="C20" s="389" t="s">
        <v>449</v>
      </c>
      <c r="D20" s="389" t="s">
        <v>476</v>
      </c>
      <c r="E20" s="389" t="s">
        <v>460</v>
      </c>
      <c r="F20" s="457">
        <v>358174</v>
      </c>
    </row>
    <row r="21" spans="1:6" ht="123" customHeight="1">
      <c r="A21" s="848"/>
      <c r="B21" s="633"/>
      <c r="C21" s="389" t="s">
        <v>487</v>
      </c>
      <c r="D21" s="389" t="s">
        <v>492</v>
      </c>
      <c r="E21" s="485" t="s">
        <v>488</v>
      </c>
      <c r="F21" s="391">
        <v>350000</v>
      </c>
    </row>
    <row r="22" spans="1:6" ht="214.5" customHeight="1">
      <c r="A22" s="848"/>
      <c r="B22" s="633"/>
      <c r="C22" s="389" t="s">
        <v>452</v>
      </c>
      <c r="D22" s="389" t="s">
        <v>477</v>
      </c>
      <c r="E22" s="635" t="s">
        <v>532</v>
      </c>
      <c r="F22" s="391">
        <v>3100000</v>
      </c>
    </row>
    <row r="23" spans="1:6" ht="128.25" customHeight="1">
      <c r="A23" s="848"/>
      <c r="B23" s="596"/>
      <c r="C23" s="389" t="s">
        <v>529</v>
      </c>
      <c r="D23" s="389" t="s">
        <v>553</v>
      </c>
      <c r="E23" s="635" t="s">
        <v>533</v>
      </c>
      <c r="F23" s="391">
        <v>1181700</v>
      </c>
    </row>
    <row r="24" spans="1:6" ht="128.25" customHeight="1">
      <c r="A24" s="848"/>
      <c r="B24" s="596"/>
      <c r="C24" s="389" t="s">
        <v>529</v>
      </c>
      <c r="D24" s="389" t="s">
        <v>554</v>
      </c>
      <c r="E24" s="694" t="s">
        <v>567</v>
      </c>
      <c r="F24" s="391">
        <v>15527000</v>
      </c>
    </row>
    <row r="25" spans="1:6" ht="128.25" customHeight="1">
      <c r="A25" s="848"/>
      <c r="B25" s="596"/>
      <c r="C25" s="389" t="s">
        <v>571</v>
      </c>
      <c r="D25" s="389"/>
      <c r="E25" s="702" t="s">
        <v>568</v>
      </c>
      <c r="F25" s="457">
        <v>401654</v>
      </c>
    </row>
    <row r="26" spans="1:6" ht="68.25" customHeight="1">
      <c r="A26" s="1004"/>
      <c r="B26" s="596"/>
      <c r="C26" s="1003" t="s">
        <v>571</v>
      </c>
      <c r="D26" s="389"/>
      <c r="E26" s="716" t="s">
        <v>567</v>
      </c>
      <c r="F26" s="457">
        <v>688000</v>
      </c>
    </row>
    <row r="27" spans="1:6" ht="22.5">
      <c r="A27" s="881" t="s">
        <v>353</v>
      </c>
      <c r="B27" s="406" t="s">
        <v>84</v>
      </c>
      <c r="C27" s="861" t="s">
        <v>319</v>
      </c>
      <c r="D27" s="850" t="s">
        <v>346</v>
      </c>
      <c r="E27" s="865"/>
      <c r="F27" s="871">
        <v>6366561</v>
      </c>
    </row>
    <row r="28" spans="1:6" ht="22.5">
      <c r="A28" s="882"/>
      <c r="B28" s="407" t="s">
        <v>85</v>
      </c>
      <c r="C28" s="862"/>
      <c r="D28" s="850"/>
      <c r="E28" s="866"/>
      <c r="F28" s="871"/>
    </row>
    <row r="29" spans="1:6" ht="12.75" customHeight="1">
      <c r="A29" s="882"/>
      <c r="B29" s="873" t="s">
        <v>86</v>
      </c>
      <c r="C29" s="863"/>
      <c r="D29" s="864"/>
      <c r="E29" s="867"/>
      <c r="F29" s="872"/>
    </row>
    <row r="30" spans="1:6" ht="28.5" customHeight="1">
      <c r="A30" s="882"/>
      <c r="B30" s="874"/>
      <c r="C30" s="597" t="s">
        <v>363</v>
      </c>
      <c r="D30" s="597" t="s">
        <v>34</v>
      </c>
      <c r="E30" s="597"/>
      <c r="F30" s="689">
        <v>9276832</v>
      </c>
    </row>
    <row r="31" spans="1:6" ht="39" customHeight="1" thickBot="1">
      <c r="A31" s="883"/>
      <c r="B31" s="875"/>
      <c r="C31" s="652" t="s">
        <v>539</v>
      </c>
      <c r="D31" s="652" t="s">
        <v>555</v>
      </c>
      <c r="E31" s="652" t="s">
        <v>540</v>
      </c>
      <c r="F31" s="653">
        <v>6735680</v>
      </c>
    </row>
    <row r="32" spans="1:6" ht="13.5" thickBot="1">
      <c r="A32" s="780"/>
      <c r="B32" s="781"/>
      <c r="C32" s="781"/>
      <c r="D32" s="781"/>
      <c r="E32" s="781"/>
      <c r="F32" s="840"/>
    </row>
    <row r="33" spans="1:6">
      <c r="A33" s="128"/>
      <c r="B33" s="106"/>
      <c r="C33" s="272"/>
      <c r="D33" s="272"/>
      <c r="E33" s="273"/>
      <c r="F33" s="412"/>
    </row>
    <row r="34" spans="1:6">
      <c r="A34" s="128"/>
      <c r="B34" s="106"/>
      <c r="C34" s="272"/>
      <c r="D34" s="272"/>
      <c r="E34" s="273"/>
      <c r="F34" s="412"/>
    </row>
    <row r="35" spans="1:6" ht="13.5" thickBot="1">
      <c r="A35" s="393"/>
      <c r="B35" s="394"/>
      <c r="C35" s="394"/>
      <c r="D35" s="394"/>
      <c r="E35" s="394"/>
      <c r="F35" s="6"/>
    </row>
  </sheetData>
  <sheetProtection formatCells="0" formatColumns="0" formatRows="0" insertColumns="0" insertRows="0" insertHyperlinks="0" deleteColumns="0" deleteRows="0" sort="0" autoFilter="0" pivotTables="0"/>
  <customSheetViews>
    <customSheetView guid="{E9768B77-3CF2-4291-A067-E8EC9FD359EA}" showRuler="0">
      <pane xSplit="2" topLeftCell="G1" activePane="topRight" state="frozenSplit"/>
      <selection pane="topRight" activeCell="K1" sqref="K1:K2"/>
      <pageMargins left="0.75" right="0.75" top="1" bottom="1" header="0.5" footer="0.5"/>
      <pageSetup paperSize="9" orientation="landscape" r:id="rId1"/>
      <headerFooter alignWithMargins="0"/>
    </customSheetView>
  </customSheetViews>
  <mergeCells count="28">
    <mergeCell ref="A11:A26"/>
    <mergeCell ref="A4:A10"/>
    <mergeCell ref="B4:B10"/>
    <mergeCell ref="A27:A31"/>
    <mergeCell ref="E1:E2"/>
    <mergeCell ref="F1:F2"/>
    <mergeCell ref="C16:C19"/>
    <mergeCell ref="D16:D19"/>
    <mergeCell ref="F11:F12"/>
    <mergeCell ref="F4:F5"/>
    <mergeCell ref="C4:C5"/>
    <mergeCell ref="B11:B15"/>
    <mergeCell ref="F16:F19"/>
    <mergeCell ref="C27:C29"/>
    <mergeCell ref="D27:D29"/>
    <mergeCell ref="E27:E29"/>
    <mergeCell ref="E16:E19"/>
    <mergeCell ref="F27:F29"/>
    <mergeCell ref="B29:B31"/>
    <mergeCell ref="A32:F32"/>
    <mergeCell ref="B16:B17"/>
    <mergeCell ref="B18:B19"/>
    <mergeCell ref="C1:C2"/>
    <mergeCell ref="D1:D2"/>
    <mergeCell ref="B1:B2"/>
    <mergeCell ref="A3:F3"/>
    <mergeCell ref="D4:D5"/>
    <mergeCell ref="E4:E5"/>
  </mergeCells>
  <phoneticPr fontId="3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38" orientation="portrait" blackAndWhite="1" r:id="rId2"/>
  <headerFooter alignWithMargins="0">
    <oddHeader xml:space="preserve">&amp;CZałącznik Nr 1 do uchwały Nr 3/50/15 Zarządu Województwa Kujawsko-Pomorskiego z dnia 21 stycznia 2015 r. 
Wieloletni Harmonogram Konkursów RPO WK-P&amp;Rstr. 3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 enableFormatConditionsCalculation="0">
    <tabColor theme="9" tint="0.39997558519241921"/>
    <pageSetUpPr fitToPage="1"/>
  </sheetPr>
  <dimension ref="A1:M40"/>
  <sheetViews>
    <sheetView view="pageBreakPreview" topLeftCell="A7" zoomScale="120" zoomScaleNormal="100" zoomScaleSheetLayoutView="120" workbookViewId="0">
      <selection activeCell="D7" sqref="D7:D8"/>
    </sheetView>
  </sheetViews>
  <sheetFormatPr defaultRowHeight="12.75"/>
  <cols>
    <col min="1" max="2" width="18.140625" customWidth="1"/>
    <col min="3" max="3" width="14.7109375" customWidth="1"/>
    <col min="4" max="4" width="14.5703125" customWidth="1"/>
    <col min="5" max="5" width="23.42578125" customWidth="1"/>
    <col min="6" max="6" width="23" customWidth="1"/>
    <col min="7" max="20" width="9.140625" customWidth="1"/>
  </cols>
  <sheetData>
    <row r="1" spans="1:6" ht="21" customHeight="1">
      <c r="A1" s="99" t="s">
        <v>37</v>
      </c>
      <c r="B1" s="912" t="s">
        <v>38</v>
      </c>
      <c r="C1" s="912" t="s">
        <v>39</v>
      </c>
      <c r="D1" s="912" t="s">
        <v>62</v>
      </c>
      <c r="E1" s="912" t="s">
        <v>41</v>
      </c>
      <c r="F1" s="895" t="s">
        <v>42</v>
      </c>
    </row>
    <row r="2" spans="1:6" ht="28.5" customHeight="1">
      <c r="A2" s="100" t="s">
        <v>44</v>
      </c>
      <c r="B2" s="913"/>
      <c r="C2" s="913"/>
      <c r="D2" s="913"/>
      <c r="E2" s="913"/>
      <c r="F2" s="896"/>
    </row>
    <row r="3" spans="1:6" ht="13.5" thickBot="1">
      <c r="A3" s="897" t="s">
        <v>103</v>
      </c>
      <c r="B3" s="898"/>
      <c r="C3" s="898"/>
      <c r="D3" s="898"/>
      <c r="E3" s="898"/>
      <c r="F3" s="899"/>
    </row>
    <row r="4" spans="1:6" ht="22.5">
      <c r="A4" s="917" t="s">
        <v>104</v>
      </c>
      <c r="B4" s="611" t="s">
        <v>105</v>
      </c>
      <c r="C4" s="612" t="s">
        <v>319</v>
      </c>
      <c r="D4" s="613" t="s">
        <v>433</v>
      </c>
      <c r="E4" s="614"/>
      <c r="F4" s="615">
        <v>9664076</v>
      </c>
    </row>
    <row r="5" spans="1:6" ht="70.5" customHeight="1">
      <c r="A5" s="918"/>
      <c r="B5" s="609"/>
      <c r="C5" s="371" t="s">
        <v>481</v>
      </c>
      <c r="D5" s="372" t="s">
        <v>516</v>
      </c>
      <c r="E5" s="598" t="s">
        <v>450</v>
      </c>
      <c r="F5" s="616">
        <v>11237200</v>
      </c>
    </row>
    <row r="6" spans="1:6" ht="70.5" customHeight="1">
      <c r="A6" s="918"/>
      <c r="B6" s="609"/>
      <c r="C6" s="371" t="s">
        <v>534</v>
      </c>
      <c r="D6" s="372" t="s">
        <v>556</v>
      </c>
      <c r="E6" s="598" t="s">
        <v>535</v>
      </c>
      <c r="F6" s="616">
        <v>3002000</v>
      </c>
    </row>
    <row r="7" spans="1:6" ht="33.75">
      <c r="A7" s="916" t="s">
        <v>106</v>
      </c>
      <c r="B7" s="610" t="s">
        <v>392</v>
      </c>
      <c r="C7" s="905" t="s">
        <v>298</v>
      </c>
      <c r="D7" s="906" t="s">
        <v>393</v>
      </c>
      <c r="E7" s="907"/>
      <c r="F7" s="908">
        <v>5356000</v>
      </c>
    </row>
    <row r="8" spans="1:6" ht="22.5">
      <c r="A8" s="916"/>
      <c r="B8" s="610" t="s">
        <v>107</v>
      </c>
      <c r="C8" s="905"/>
      <c r="D8" s="906"/>
      <c r="E8" s="907"/>
      <c r="F8" s="908"/>
    </row>
    <row r="9" spans="1:6" ht="33.75">
      <c r="A9" s="803"/>
      <c r="B9" s="610"/>
      <c r="C9" s="437" t="s">
        <v>505</v>
      </c>
      <c r="D9" s="438" t="s">
        <v>493</v>
      </c>
      <c r="E9" s="439" t="s">
        <v>501</v>
      </c>
      <c r="F9" s="440">
        <v>16042370</v>
      </c>
    </row>
    <row r="10" spans="1:6" ht="101.25">
      <c r="A10" s="803"/>
      <c r="B10" s="610"/>
      <c r="C10" s="437" t="s">
        <v>454</v>
      </c>
      <c r="D10" s="438" t="s">
        <v>495</v>
      </c>
      <c r="E10" s="439" t="s">
        <v>466</v>
      </c>
      <c r="F10" s="440">
        <v>2261469.4300000002</v>
      </c>
    </row>
    <row r="11" spans="1:6" ht="22.5" customHeight="1">
      <c r="A11" s="915" t="s">
        <v>108</v>
      </c>
      <c r="B11" s="609" t="s">
        <v>109</v>
      </c>
      <c r="C11" s="909" t="s">
        <v>142</v>
      </c>
      <c r="D11" s="914" t="s">
        <v>350</v>
      </c>
      <c r="E11" s="903"/>
      <c r="F11" s="900">
        <v>4216061</v>
      </c>
    </row>
    <row r="12" spans="1:6" ht="45">
      <c r="A12" s="915"/>
      <c r="B12" s="609" t="s">
        <v>110</v>
      </c>
      <c r="C12" s="909"/>
      <c r="D12" s="914"/>
      <c r="E12" s="903"/>
      <c r="F12" s="894"/>
    </row>
    <row r="13" spans="1:6">
      <c r="A13" s="803"/>
      <c r="B13" s="901"/>
      <c r="C13" s="371" t="s">
        <v>315</v>
      </c>
      <c r="D13" s="372" t="s">
        <v>394</v>
      </c>
      <c r="E13" s="768"/>
      <c r="F13" s="395">
        <v>2000000</v>
      </c>
    </row>
    <row r="14" spans="1:6" ht="13.5" thickBot="1">
      <c r="A14" s="776"/>
      <c r="B14" s="902"/>
      <c r="C14" s="460" t="s">
        <v>498</v>
      </c>
      <c r="D14" s="409" t="s">
        <v>494</v>
      </c>
      <c r="E14" s="904"/>
      <c r="F14" s="410">
        <v>2522280</v>
      </c>
    </row>
    <row r="15" spans="1:6" ht="13.5" thickBot="1">
      <c r="A15" s="910"/>
      <c r="B15" s="911"/>
      <c r="C15" s="911"/>
      <c r="D15" s="911"/>
      <c r="E15" s="911"/>
      <c r="F15" s="408"/>
    </row>
    <row r="16" spans="1:6">
      <c r="A16" s="128"/>
      <c r="B16" s="106"/>
      <c r="C16" s="106"/>
      <c r="D16" s="106"/>
      <c r="E16" s="413"/>
      <c r="F16" s="392"/>
    </row>
    <row r="17" spans="1:13">
      <c r="A17" s="128"/>
      <c r="B17" s="106"/>
      <c r="C17" s="106"/>
      <c r="D17" s="106"/>
      <c r="E17" s="106"/>
      <c r="F17" s="392"/>
    </row>
    <row r="18" spans="1:13">
      <c r="A18" s="128"/>
      <c r="B18" s="106"/>
      <c r="C18" s="106"/>
      <c r="D18" s="106"/>
      <c r="E18" s="106"/>
      <c r="F18" s="392"/>
    </row>
    <row r="19" spans="1:13">
      <c r="A19" s="128"/>
      <c r="B19" s="106"/>
      <c r="C19" s="106"/>
      <c r="D19" s="106"/>
      <c r="E19" s="106"/>
      <c r="F19" s="392"/>
    </row>
    <row r="20" spans="1:13">
      <c r="A20" s="128"/>
      <c r="B20" s="106"/>
      <c r="C20" s="106"/>
      <c r="D20" s="106"/>
      <c r="E20" s="106"/>
      <c r="F20" s="392"/>
    </row>
    <row r="21" spans="1:13">
      <c r="A21" s="128"/>
      <c r="B21" s="106"/>
      <c r="C21" s="269"/>
      <c r="D21" s="269"/>
      <c r="E21" s="270"/>
      <c r="F21" s="411"/>
    </row>
    <row r="22" spans="1:13">
      <c r="A22" s="128"/>
      <c r="B22" s="106"/>
      <c r="C22" s="272"/>
      <c r="D22" s="272"/>
      <c r="E22" s="273"/>
      <c r="F22" s="412"/>
    </row>
    <row r="23" spans="1:13">
      <c r="A23" s="128"/>
      <c r="B23" s="106"/>
      <c r="C23" s="272"/>
      <c r="D23" s="272"/>
      <c r="E23" s="273"/>
      <c r="F23" s="412"/>
    </row>
    <row r="24" spans="1:13">
      <c r="A24" s="128"/>
      <c r="B24" s="106"/>
      <c r="C24" s="272"/>
      <c r="D24" s="272"/>
      <c r="E24" s="273"/>
      <c r="F24" s="412"/>
    </row>
    <row r="25" spans="1:13">
      <c r="A25" s="128"/>
      <c r="B25" s="106"/>
      <c r="C25" s="106"/>
      <c r="D25" s="106"/>
      <c r="E25" s="414"/>
      <c r="F25" s="392"/>
    </row>
    <row r="26" spans="1:13">
      <c r="A26" s="128"/>
      <c r="B26" s="106"/>
      <c r="C26" s="106"/>
      <c r="D26" s="106"/>
      <c r="E26" s="106"/>
      <c r="F26" s="392"/>
      <c r="M26">
        <f>SUM(M4:M25)</f>
        <v>0</v>
      </c>
    </row>
    <row r="27" spans="1:13">
      <c r="A27" s="128"/>
      <c r="B27" s="106"/>
      <c r="C27" s="106"/>
      <c r="D27" s="106"/>
      <c r="E27" s="106"/>
      <c r="F27" s="392"/>
    </row>
    <row r="28" spans="1:13">
      <c r="A28" s="128"/>
      <c r="B28" s="106"/>
      <c r="C28" s="106"/>
      <c r="D28" s="106"/>
      <c r="E28" s="106"/>
      <c r="F28" s="392"/>
    </row>
    <row r="29" spans="1:13">
      <c r="A29" s="128"/>
      <c r="B29" s="106"/>
      <c r="C29" s="106"/>
      <c r="D29" s="106"/>
      <c r="E29" s="106"/>
      <c r="F29" s="392"/>
    </row>
    <row r="30" spans="1:13" ht="13.5" thickBot="1">
      <c r="A30" s="393"/>
      <c r="B30" s="394"/>
      <c r="C30" s="394"/>
      <c r="D30" s="394"/>
      <c r="E30" s="394"/>
      <c r="F30" s="6"/>
    </row>
    <row r="40" spans="8:8">
      <c r="H40">
        <f>SUM(H4:H39)</f>
        <v>0</v>
      </c>
    </row>
  </sheetData>
  <sheetProtection formatCells="0" formatColumns="0" formatRows="0" insertColumns="0" insertRows="0" insertHyperlinks="0" deleteColumns="0" deleteRows="0" sort="0" autoFilter="0" pivotTables="0"/>
  <customSheetViews>
    <customSheetView guid="{E9768B77-3CF2-4291-A067-E8EC9FD359EA}" showRuler="0">
      <pane xSplit="2" ySplit="25.411764705882351" topLeftCell="C27" activePane="bottomRight" state="frozenSplit"/>
      <selection pane="bottomRight" activeCell="D26" sqref="D26"/>
      <pageMargins left="0.75" right="0.75" top="1" bottom="1" header="0.5" footer="0.5"/>
      <pageSetup paperSize="9" orientation="landscape" r:id="rId1"/>
      <headerFooter alignWithMargins="0"/>
    </customSheetView>
  </customSheetViews>
  <mergeCells count="19">
    <mergeCell ref="A15:E15"/>
    <mergeCell ref="B1:B2"/>
    <mergeCell ref="C1:C2"/>
    <mergeCell ref="D1:D2"/>
    <mergeCell ref="D11:D12"/>
    <mergeCell ref="E1:E2"/>
    <mergeCell ref="A11:A14"/>
    <mergeCell ref="A7:A10"/>
    <mergeCell ref="A4:A6"/>
    <mergeCell ref="F1:F2"/>
    <mergeCell ref="A3:F3"/>
    <mergeCell ref="F11:F12"/>
    <mergeCell ref="B13:B14"/>
    <mergeCell ref="E11:E14"/>
    <mergeCell ref="C7:C8"/>
    <mergeCell ref="D7:D8"/>
    <mergeCell ref="E7:E8"/>
    <mergeCell ref="F7:F8"/>
    <mergeCell ref="C11:C12"/>
  </mergeCells>
  <phoneticPr fontId="3" type="noConversion"/>
  <printOptions horizontalCentered="1"/>
  <pageMargins left="0.19685039370078741" right="0.19685039370078741" top="1.1811023622047245" bottom="0.98425196850393704" header="0.51181102362204722" footer="0.51181102362204722"/>
  <pageSetup paperSize="9" scale="86" orientation="landscape" blackAndWhite="1" r:id="rId2"/>
  <headerFooter alignWithMargins="0">
    <oddHeader xml:space="preserve">&amp;CZałącznik Nr 1 do uchwały Nr 3/50/15 Zarządu Województwa Kujawsko-Pomorskiego z dnia 21 stycznia 2015 r. 
Wieloletni Harmonogram Konkursów RPO WK-P&amp;Rstr. 4
</oddHeader>
  </headerFooter>
  <rowBreaks count="2" manualBreakCount="2">
    <brk id="13" max="13" man="1"/>
    <brk id="21" max="16383" man="1"/>
  </rowBreaks>
  <colBreaks count="2" manualBreakCount="2">
    <brk id="2" max="1048575" man="1"/>
    <brk id="4" max="12" man="1"/>
  </colBreaks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 enableFormatConditionsCalculation="0">
    <tabColor theme="7" tint="0.39997558519241921"/>
    <pageSetUpPr fitToPage="1"/>
  </sheetPr>
  <dimension ref="A1:H52"/>
  <sheetViews>
    <sheetView view="pageBreakPreview" zoomScaleNormal="100" zoomScaleSheetLayoutView="100" workbookViewId="0">
      <pane xSplit="2" ySplit="3" topLeftCell="C37" activePane="bottomRight" state="frozenSplit"/>
      <selection activeCell="C17" sqref="C17"/>
      <selection pane="topRight" activeCell="C17" sqref="C17"/>
      <selection pane="bottomLeft" activeCell="C17" sqref="C17"/>
      <selection pane="bottomRight" activeCell="C49" sqref="C49"/>
    </sheetView>
  </sheetViews>
  <sheetFormatPr defaultRowHeight="12.75"/>
  <cols>
    <col min="1" max="2" width="20.7109375" customWidth="1"/>
    <col min="3" max="3" width="15" customWidth="1"/>
    <col min="4" max="4" width="9.140625" hidden="1" customWidth="1"/>
    <col min="5" max="5" width="11.140625" customWidth="1"/>
    <col min="6" max="6" width="23" customWidth="1"/>
    <col min="7" max="7" width="18.5703125" customWidth="1"/>
    <col min="8" max="8" width="12.7109375" customWidth="1"/>
    <col min="9" max="17" width="9.140625" customWidth="1"/>
  </cols>
  <sheetData>
    <row r="1" spans="1:7" ht="12.75" customHeight="1">
      <c r="A1" s="84" t="s">
        <v>37</v>
      </c>
      <c r="B1" s="927" t="s">
        <v>38</v>
      </c>
      <c r="C1" s="927" t="s">
        <v>39</v>
      </c>
      <c r="D1" s="927" t="s">
        <v>62</v>
      </c>
      <c r="E1" s="927" t="s">
        <v>62</v>
      </c>
      <c r="F1" s="929" t="s">
        <v>41</v>
      </c>
      <c r="G1" s="923" t="s">
        <v>42</v>
      </c>
    </row>
    <row r="2" spans="1:7" ht="36.75" customHeight="1">
      <c r="A2" s="85" t="s">
        <v>44</v>
      </c>
      <c r="B2" s="928"/>
      <c r="C2" s="928"/>
      <c r="D2" s="928"/>
      <c r="E2" s="928"/>
      <c r="F2" s="930"/>
      <c r="G2" s="924"/>
    </row>
    <row r="3" spans="1:7" ht="13.5" thickBot="1">
      <c r="A3" s="931" t="s">
        <v>87</v>
      </c>
      <c r="B3" s="932"/>
      <c r="C3" s="932"/>
      <c r="D3" s="932"/>
      <c r="E3" s="932"/>
      <c r="F3" s="933"/>
      <c r="G3" s="933"/>
    </row>
    <row r="4" spans="1:7" ht="60" customHeight="1">
      <c r="A4" s="919" t="s">
        <v>88</v>
      </c>
      <c r="B4" s="921" t="s">
        <v>405</v>
      </c>
      <c r="C4" s="422" t="s">
        <v>144</v>
      </c>
      <c r="D4" s="423"/>
      <c r="E4" s="422" t="s">
        <v>404</v>
      </c>
      <c r="F4" s="422" t="s">
        <v>406</v>
      </c>
      <c r="G4" s="424">
        <v>28056112.23</v>
      </c>
    </row>
    <row r="5" spans="1:7" ht="49.5" customHeight="1">
      <c r="A5" s="920"/>
      <c r="B5" s="922"/>
      <c r="C5" s="935" t="s">
        <v>172</v>
      </c>
      <c r="D5" s="641"/>
      <c r="E5" s="934" t="s">
        <v>434</v>
      </c>
      <c r="F5" s="934" t="s">
        <v>406</v>
      </c>
      <c r="G5" s="925">
        <v>4800000</v>
      </c>
    </row>
    <row r="6" spans="1:7" ht="15" customHeight="1">
      <c r="A6" s="920"/>
      <c r="B6" s="922"/>
      <c r="C6" s="768"/>
      <c r="D6" s="641"/>
      <c r="E6" s="768"/>
      <c r="F6" s="768"/>
      <c r="G6" s="938"/>
    </row>
    <row r="7" spans="1:7" ht="39.75" customHeight="1">
      <c r="A7" s="920"/>
      <c r="B7" s="922"/>
      <c r="C7" s="642" t="s">
        <v>375</v>
      </c>
      <c r="D7" s="641"/>
      <c r="E7" s="641" t="s">
        <v>402</v>
      </c>
      <c r="F7" s="641" t="s">
        <v>359</v>
      </c>
      <c r="G7" s="425">
        <v>10000000</v>
      </c>
    </row>
    <row r="8" spans="1:7" ht="67.5">
      <c r="A8" s="920"/>
      <c r="B8" s="922"/>
      <c r="C8" s="641" t="s">
        <v>354</v>
      </c>
      <c r="D8" s="641"/>
      <c r="E8" s="641" t="s">
        <v>403</v>
      </c>
      <c r="F8" s="645" t="s">
        <v>407</v>
      </c>
      <c r="G8" s="643">
        <v>8404587.9700000007</v>
      </c>
    </row>
    <row r="9" spans="1:7" ht="69" customHeight="1">
      <c r="A9" s="920"/>
      <c r="B9" s="922"/>
      <c r="C9" s="642" t="s">
        <v>441</v>
      </c>
      <c r="D9" s="641"/>
      <c r="E9" s="641" t="s">
        <v>478</v>
      </c>
      <c r="F9" s="641" t="s">
        <v>442</v>
      </c>
      <c r="G9" s="425">
        <v>1450000</v>
      </c>
    </row>
    <row r="10" spans="1:7" ht="33" customHeight="1">
      <c r="A10" s="920"/>
      <c r="B10" s="922"/>
      <c r="C10" s="646" t="s">
        <v>504</v>
      </c>
      <c r="D10" s="641"/>
      <c r="E10" s="641" t="s">
        <v>520</v>
      </c>
      <c r="F10" s="645" t="s">
        <v>510</v>
      </c>
      <c r="G10" s="643">
        <v>5000000</v>
      </c>
    </row>
    <row r="11" spans="1:7" ht="33" customHeight="1">
      <c r="A11" s="920"/>
      <c r="B11" s="922"/>
      <c r="C11" s="275" t="s">
        <v>512</v>
      </c>
      <c r="D11" s="641"/>
      <c r="E11" s="641" t="s">
        <v>521</v>
      </c>
      <c r="F11" s="677" t="s">
        <v>558</v>
      </c>
      <c r="G11" s="643">
        <v>4168094</v>
      </c>
    </row>
    <row r="12" spans="1:7" ht="58.5" customHeight="1">
      <c r="A12" s="920"/>
      <c r="B12" s="922"/>
      <c r="C12" s="641" t="s">
        <v>513</v>
      </c>
      <c r="D12" s="641"/>
      <c r="E12" s="678" t="s">
        <v>559</v>
      </c>
      <c r="F12" s="677" t="s">
        <v>557</v>
      </c>
      <c r="G12" s="643">
        <v>5224190</v>
      </c>
    </row>
    <row r="13" spans="1:7" ht="58.5" customHeight="1">
      <c r="A13" s="920"/>
      <c r="B13" s="922"/>
      <c r="C13" s="641" t="s">
        <v>539</v>
      </c>
      <c r="D13" s="641"/>
      <c r="E13" s="678" t="s">
        <v>560</v>
      </c>
      <c r="F13" s="645" t="s">
        <v>536</v>
      </c>
      <c r="G13" s="643">
        <v>4020000</v>
      </c>
    </row>
    <row r="14" spans="1:7" ht="12.75" customHeight="1">
      <c r="A14" s="920" t="s">
        <v>89</v>
      </c>
      <c r="B14" s="922" t="s">
        <v>408</v>
      </c>
      <c r="C14" s="934" t="s">
        <v>252</v>
      </c>
      <c r="D14" s="934"/>
      <c r="E14" s="934" t="s">
        <v>401</v>
      </c>
      <c r="F14" s="922"/>
      <c r="G14" s="936">
        <v>9727324.4299999997</v>
      </c>
    </row>
    <row r="15" spans="1:7">
      <c r="A15" s="920"/>
      <c r="B15" s="922"/>
      <c r="C15" s="934"/>
      <c r="D15" s="934"/>
      <c r="E15" s="939"/>
      <c r="F15" s="922"/>
      <c r="G15" s="936"/>
    </row>
    <row r="16" spans="1:7">
      <c r="A16" s="920"/>
      <c r="B16" s="922"/>
      <c r="C16" s="935" t="s">
        <v>344</v>
      </c>
      <c r="D16" s="934"/>
      <c r="E16" s="934" t="s">
        <v>400</v>
      </c>
      <c r="F16" s="922"/>
      <c r="G16" s="937">
        <v>4947837</v>
      </c>
    </row>
    <row r="17" spans="1:8" ht="25.5" customHeight="1">
      <c r="A17" s="920"/>
      <c r="B17" s="922"/>
      <c r="C17" s="935"/>
      <c r="D17" s="934"/>
      <c r="E17" s="940"/>
      <c r="F17" s="922"/>
      <c r="G17" s="936"/>
    </row>
    <row r="18" spans="1:8">
      <c r="A18" s="920"/>
      <c r="B18" s="922"/>
      <c r="C18" s="642" t="s">
        <v>423</v>
      </c>
      <c r="D18" s="641"/>
      <c r="E18" s="641" t="s">
        <v>479</v>
      </c>
      <c r="F18" s="645"/>
      <c r="G18" s="644">
        <v>4230965.5</v>
      </c>
    </row>
    <row r="19" spans="1:8">
      <c r="A19" s="920"/>
      <c r="B19" s="922"/>
      <c r="C19" s="641" t="s">
        <v>504</v>
      </c>
      <c r="D19" s="641"/>
      <c r="E19" s="641" t="s">
        <v>522</v>
      </c>
      <c r="F19" s="641"/>
      <c r="G19" s="644">
        <v>13467685</v>
      </c>
    </row>
    <row r="20" spans="1:8" ht="12.75" customHeight="1">
      <c r="A20" s="920" t="s">
        <v>90</v>
      </c>
      <c r="B20" s="922" t="s">
        <v>408</v>
      </c>
      <c r="C20" s="934" t="s">
        <v>253</v>
      </c>
      <c r="D20" s="641"/>
      <c r="E20" s="934" t="s">
        <v>399</v>
      </c>
      <c r="F20" s="922"/>
      <c r="G20" s="936">
        <v>42648438</v>
      </c>
    </row>
    <row r="21" spans="1:8">
      <c r="A21" s="955"/>
      <c r="B21" s="956"/>
      <c r="C21" s="934"/>
      <c r="D21" s="641"/>
      <c r="E21" s="939"/>
      <c r="F21" s="922"/>
      <c r="G21" s="936"/>
    </row>
    <row r="22" spans="1:8">
      <c r="A22" s="955"/>
      <c r="B22" s="956"/>
      <c r="C22" s="934" t="s">
        <v>214</v>
      </c>
      <c r="D22" s="641"/>
      <c r="E22" s="934" t="s">
        <v>398</v>
      </c>
      <c r="F22" s="922"/>
      <c r="G22" s="936">
        <v>12570045</v>
      </c>
    </row>
    <row r="23" spans="1:8">
      <c r="A23" s="955"/>
      <c r="B23" s="956"/>
      <c r="C23" s="934"/>
      <c r="D23" s="641"/>
      <c r="E23" s="934"/>
      <c r="F23" s="922"/>
      <c r="G23" s="936"/>
    </row>
    <row r="24" spans="1:8" ht="68.25" customHeight="1">
      <c r="A24" s="955"/>
      <c r="B24" s="956"/>
      <c r="C24" s="641" t="s">
        <v>251</v>
      </c>
      <c r="D24" s="641"/>
      <c r="E24" s="641" t="s">
        <v>397</v>
      </c>
      <c r="F24" s="645" t="s">
        <v>409</v>
      </c>
      <c r="G24" s="643">
        <v>10823166.43</v>
      </c>
      <c r="H24" s="134"/>
    </row>
    <row r="25" spans="1:8" ht="90.75" customHeight="1">
      <c r="A25" s="955"/>
      <c r="B25" s="956"/>
      <c r="C25" s="641" t="s">
        <v>251</v>
      </c>
      <c r="D25" s="641"/>
      <c r="E25" s="641" t="s">
        <v>397</v>
      </c>
      <c r="F25" s="645" t="s">
        <v>410</v>
      </c>
      <c r="G25" s="643">
        <v>9459692</v>
      </c>
      <c r="H25" s="134"/>
    </row>
    <row r="26" spans="1:8" ht="90.75" customHeight="1">
      <c r="A26" s="955"/>
      <c r="B26" s="956"/>
      <c r="C26" s="641" t="s">
        <v>513</v>
      </c>
      <c r="D26" s="641"/>
      <c r="E26" s="678" t="s">
        <v>561</v>
      </c>
      <c r="F26" s="645" t="s">
        <v>514</v>
      </c>
      <c r="G26" s="644">
        <v>40363881</v>
      </c>
      <c r="H26" s="134"/>
    </row>
    <row r="27" spans="1:8" ht="28.5" customHeight="1">
      <c r="A27" s="952" t="s">
        <v>91</v>
      </c>
      <c r="B27" s="953" t="s">
        <v>92</v>
      </c>
      <c r="C27" s="641" t="s">
        <v>147</v>
      </c>
      <c r="D27" s="641"/>
      <c r="E27" s="641" t="s">
        <v>381</v>
      </c>
      <c r="F27" s="922"/>
      <c r="G27" s="936">
        <v>3239639</v>
      </c>
    </row>
    <row r="28" spans="1:8" ht="45.75" customHeight="1">
      <c r="A28" s="952"/>
      <c r="B28" s="954"/>
      <c r="C28" s="641" t="s">
        <v>344</v>
      </c>
      <c r="D28" s="641"/>
      <c r="E28" s="641" t="s">
        <v>480</v>
      </c>
      <c r="F28" s="922"/>
      <c r="G28" s="936"/>
    </row>
    <row r="29" spans="1:8" ht="45.75" customHeight="1">
      <c r="A29" s="803"/>
      <c r="B29" s="950"/>
      <c r="C29" s="641" t="s">
        <v>504</v>
      </c>
      <c r="D29" s="641"/>
      <c r="E29" s="641" t="s">
        <v>523</v>
      </c>
      <c r="F29" s="768"/>
      <c r="G29" s="643">
        <v>4805147</v>
      </c>
    </row>
    <row r="30" spans="1:8" ht="23.25" customHeight="1">
      <c r="A30" s="920" t="s">
        <v>93</v>
      </c>
      <c r="B30" s="648" t="s">
        <v>94</v>
      </c>
      <c r="C30" s="641" t="s">
        <v>355</v>
      </c>
      <c r="D30" s="641"/>
      <c r="E30" s="641" t="s">
        <v>435</v>
      </c>
      <c r="F30" s="420" t="s">
        <v>166</v>
      </c>
      <c r="G30" s="643">
        <v>9620000</v>
      </c>
    </row>
    <row r="31" spans="1:8" ht="22.5">
      <c r="A31" s="920"/>
      <c r="B31" s="648" t="s">
        <v>95</v>
      </c>
      <c r="C31" s="86" t="s">
        <v>441</v>
      </c>
      <c r="D31" s="640"/>
      <c r="E31" s="86" t="s">
        <v>478</v>
      </c>
      <c r="F31" s="86" t="s">
        <v>430</v>
      </c>
      <c r="G31" s="643">
        <v>1262000</v>
      </c>
    </row>
    <row r="32" spans="1:8" ht="62.25" customHeight="1">
      <c r="A32" s="920"/>
      <c r="B32" s="648"/>
      <c r="C32" s="86" t="s">
        <v>481</v>
      </c>
      <c r="D32" s="640"/>
      <c r="E32" s="86" t="s">
        <v>496</v>
      </c>
      <c r="F32" s="86"/>
      <c r="G32" s="643">
        <v>3785000</v>
      </c>
    </row>
    <row r="33" spans="1:7" ht="22.5">
      <c r="A33" s="920"/>
      <c r="B33" s="648" t="s">
        <v>429</v>
      </c>
      <c r="C33" s="944" t="s">
        <v>504</v>
      </c>
      <c r="D33" s="640"/>
      <c r="E33" s="944" t="s">
        <v>524</v>
      </c>
      <c r="F33" s="944" t="s">
        <v>531</v>
      </c>
      <c r="G33" s="936">
        <v>5000000</v>
      </c>
    </row>
    <row r="34" spans="1:7" ht="22.5">
      <c r="A34" s="920"/>
      <c r="B34" s="648" t="s">
        <v>408</v>
      </c>
      <c r="C34" s="944"/>
      <c r="D34" s="640"/>
      <c r="E34" s="944"/>
      <c r="F34" s="944"/>
      <c r="G34" s="936"/>
    </row>
    <row r="35" spans="1:7" ht="22.5">
      <c r="A35" s="920"/>
      <c r="B35" s="648"/>
      <c r="C35" s="86" t="s">
        <v>487</v>
      </c>
      <c r="D35" s="86"/>
      <c r="E35" s="86" t="s">
        <v>525</v>
      </c>
      <c r="F35" s="86" t="s">
        <v>486</v>
      </c>
      <c r="G35" s="643">
        <v>1085000</v>
      </c>
    </row>
    <row r="36" spans="1:7" ht="32.25" customHeight="1">
      <c r="A36" s="920"/>
      <c r="B36" s="648"/>
      <c r="C36" s="86" t="s">
        <v>509</v>
      </c>
      <c r="D36" s="86"/>
      <c r="E36" s="86" t="s">
        <v>526</v>
      </c>
      <c r="F36" s="86" t="s">
        <v>511</v>
      </c>
      <c r="G36" s="643">
        <v>1000000</v>
      </c>
    </row>
    <row r="37" spans="1:7" ht="32.25" customHeight="1">
      <c r="A37" s="920"/>
      <c r="B37" s="648"/>
      <c r="C37" s="86" t="s">
        <v>515</v>
      </c>
      <c r="D37" s="86"/>
      <c r="E37" s="86" t="s">
        <v>562</v>
      </c>
      <c r="F37" s="86" t="s">
        <v>531</v>
      </c>
      <c r="G37" s="643">
        <v>5000000</v>
      </c>
    </row>
    <row r="38" spans="1:7" ht="12.75" customHeight="1">
      <c r="A38" s="957" t="s">
        <v>411</v>
      </c>
      <c r="B38" s="959" t="s">
        <v>408</v>
      </c>
      <c r="C38" s="641" t="s">
        <v>254</v>
      </c>
      <c r="D38" s="641" t="s">
        <v>97</v>
      </c>
      <c r="E38" s="641" t="s">
        <v>396</v>
      </c>
      <c r="F38" s="86"/>
      <c r="G38" s="643">
        <v>636000</v>
      </c>
    </row>
    <row r="39" spans="1:7">
      <c r="A39" s="958"/>
      <c r="B39" s="960"/>
      <c r="C39" s="641" t="s">
        <v>250</v>
      </c>
      <c r="D39" s="641" t="s">
        <v>98</v>
      </c>
      <c r="E39" s="641" t="s">
        <v>395</v>
      </c>
      <c r="F39" s="645"/>
      <c r="G39" s="643">
        <v>1600000</v>
      </c>
    </row>
    <row r="40" spans="1:7">
      <c r="A40" s="958"/>
      <c r="B40" s="960"/>
      <c r="C40" s="275" t="s">
        <v>321</v>
      </c>
      <c r="D40" s="641" t="s">
        <v>99</v>
      </c>
      <c r="E40" s="641" t="s">
        <v>436</v>
      </c>
      <c r="F40" s="645"/>
      <c r="G40" s="643">
        <v>3593178.04</v>
      </c>
    </row>
    <row r="41" spans="1:7" ht="29.25" customHeight="1">
      <c r="A41" s="958"/>
      <c r="B41" s="960"/>
      <c r="C41" s="641" t="s">
        <v>360</v>
      </c>
      <c r="D41" s="641" t="s">
        <v>100</v>
      </c>
      <c r="E41" s="641" t="s">
        <v>34</v>
      </c>
      <c r="F41" s="645" t="s">
        <v>365</v>
      </c>
      <c r="G41" s="688">
        <v>17768072</v>
      </c>
    </row>
    <row r="42" spans="1:7" ht="45">
      <c r="A42" s="958"/>
      <c r="B42" s="960"/>
      <c r="C42" s="641" t="s">
        <v>360</v>
      </c>
      <c r="D42" s="641"/>
      <c r="E42" s="641" t="s">
        <v>437</v>
      </c>
      <c r="F42" s="645" t="s">
        <v>366</v>
      </c>
      <c r="G42" s="643">
        <v>255360</v>
      </c>
    </row>
    <row r="43" spans="1:7" ht="50.25" customHeight="1">
      <c r="A43" s="958"/>
      <c r="B43" s="960"/>
      <c r="C43" s="641" t="s">
        <v>482</v>
      </c>
      <c r="D43" s="641" t="s">
        <v>101</v>
      </c>
      <c r="E43" s="641" t="s">
        <v>34</v>
      </c>
      <c r="F43" s="641" t="s">
        <v>464</v>
      </c>
      <c r="G43" s="643">
        <v>1450000</v>
      </c>
    </row>
    <row r="44" spans="1:7" ht="50.25" customHeight="1">
      <c r="A44" s="958"/>
      <c r="B44" s="960"/>
      <c r="C44" s="641" t="s">
        <v>484</v>
      </c>
      <c r="D44" s="640"/>
      <c r="E44" s="641" t="s">
        <v>527</v>
      </c>
      <c r="F44" s="645"/>
      <c r="G44" s="643">
        <v>365000</v>
      </c>
    </row>
    <row r="45" spans="1:7" ht="50.25" customHeight="1">
      <c r="A45" s="958"/>
      <c r="B45" s="960"/>
      <c r="C45" s="641" t="s">
        <v>513</v>
      </c>
      <c r="D45" s="640"/>
      <c r="E45" s="678" t="s">
        <v>552</v>
      </c>
      <c r="F45" s="645"/>
      <c r="G45" s="679">
        <v>2108615</v>
      </c>
    </row>
    <row r="46" spans="1:7" ht="50.25" customHeight="1">
      <c r="A46" s="958"/>
      <c r="B46" s="960"/>
      <c r="C46" s="641" t="s">
        <v>543</v>
      </c>
      <c r="D46" s="640"/>
      <c r="E46" s="711" t="s">
        <v>575</v>
      </c>
      <c r="F46" s="645"/>
      <c r="G46" s="712">
        <v>1007120</v>
      </c>
    </row>
    <row r="47" spans="1:7">
      <c r="A47" s="948" t="s">
        <v>102</v>
      </c>
      <c r="B47" s="949" t="s">
        <v>408</v>
      </c>
      <c r="C47" s="945" t="s">
        <v>315</v>
      </c>
      <c r="D47" s="647"/>
      <c r="E47" s="947" t="s">
        <v>347</v>
      </c>
      <c r="F47" s="951"/>
      <c r="G47" s="925">
        <v>5000000</v>
      </c>
    </row>
    <row r="48" spans="1:7" ht="22.5" customHeight="1">
      <c r="A48" s="803"/>
      <c r="B48" s="950"/>
      <c r="C48" s="946"/>
      <c r="D48" s="421"/>
      <c r="E48" s="946"/>
      <c r="F48" s="946"/>
      <c r="G48" s="926"/>
    </row>
    <row r="49" spans="1:7" ht="22.5" customHeight="1" thickBot="1">
      <c r="A49" s="776"/>
      <c r="B49" s="902"/>
      <c r="C49" s="416" t="s">
        <v>498</v>
      </c>
      <c r="D49" s="387"/>
      <c r="E49" s="416" t="s">
        <v>492</v>
      </c>
      <c r="F49" s="416" t="s">
        <v>459</v>
      </c>
      <c r="G49" s="426">
        <v>22445900</v>
      </c>
    </row>
    <row r="50" spans="1:7" ht="13.5" thickBot="1">
      <c r="A50" s="941"/>
      <c r="B50" s="942"/>
      <c r="C50" s="942"/>
      <c r="D50" s="942"/>
      <c r="E50" s="942"/>
      <c r="F50" s="943"/>
      <c r="G50" s="267"/>
    </row>
    <row r="51" spans="1:7">
      <c r="A51" s="128" t="s">
        <v>245</v>
      </c>
      <c r="B51" s="106"/>
      <c r="C51" s="106"/>
      <c r="D51" s="106"/>
      <c r="E51" s="106"/>
      <c r="F51" s="106"/>
      <c r="G51" s="392"/>
    </row>
    <row r="52" spans="1:7" ht="13.5" thickBot="1">
      <c r="A52" s="393" t="s">
        <v>246</v>
      </c>
      <c r="B52" s="394"/>
      <c r="C52" s="394"/>
      <c r="D52" s="394"/>
      <c r="E52" s="394"/>
      <c r="F52" s="394"/>
      <c r="G52" s="396"/>
    </row>
  </sheetData>
  <sheetProtection formatCells="0" formatColumns="0" formatRows="0" insertColumns="0" insertRows="0" insertHyperlinks="0" deleteColumns="0" deleteRows="0" sort="0" autoFilter="0" pivotTables="0"/>
  <customSheetViews>
    <customSheetView guid="{E9768B77-3CF2-4291-A067-E8EC9FD359EA}" fitToPage="1" hiddenColumns="1" showRuler="0" topLeftCell="A13">
      <pane xSplit="2" topLeftCell="C1" activePane="topRight" state="frozenSplit"/>
      <selection pane="topRight" activeCell="E23" sqref="E23"/>
      <pageMargins left="0.75" right="0.75" top="1" bottom="1" header="0.5" footer="0.5"/>
      <pageSetup paperSize="9" scale="87" orientation="landscape" r:id="rId1"/>
      <headerFooter alignWithMargins="0"/>
    </customSheetView>
  </customSheetViews>
  <mergeCells count="53">
    <mergeCell ref="C16:C17"/>
    <mergeCell ref="C14:C15"/>
    <mergeCell ref="E14:E15"/>
    <mergeCell ref="F33:F34"/>
    <mergeCell ref="E22:E23"/>
    <mergeCell ref="C20:C21"/>
    <mergeCell ref="B27:B29"/>
    <mergeCell ref="F27:F29"/>
    <mergeCell ref="A30:A37"/>
    <mergeCell ref="A20:A26"/>
    <mergeCell ref="B20:B26"/>
    <mergeCell ref="A38:A46"/>
    <mergeCell ref="B38:B46"/>
    <mergeCell ref="A50:F50"/>
    <mergeCell ref="C33:C34"/>
    <mergeCell ref="C47:C48"/>
    <mergeCell ref="E47:E48"/>
    <mergeCell ref="F22:F23"/>
    <mergeCell ref="A47:A49"/>
    <mergeCell ref="B47:B49"/>
    <mergeCell ref="F47:F48"/>
    <mergeCell ref="E33:E34"/>
    <mergeCell ref="A27:A29"/>
    <mergeCell ref="G5:G6"/>
    <mergeCell ref="G22:G23"/>
    <mergeCell ref="F20:F21"/>
    <mergeCell ref="F14:F15"/>
    <mergeCell ref="G33:G34"/>
    <mergeCell ref="C22:C23"/>
    <mergeCell ref="E20:E21"/>
    <mergeCell ref="E16:E17"/>
    <mergeCell ref="E5:E6"/>
    <mergeCell ref="F5:F6"/>
    <mergeCell ref="B1:B2"/>
    <mergeCell ref="D16:D17"/>
    <mergeCell ref="A14:A19"/>
    <mergeCell ref="B14:B19"/>
    <mergeCell ref="C5:C6"/>
    <mergeCell ref="G27:G28"/>
    <mergeCell ref="G16:G17"/>
    <mergeCell ref="F16:F17"/>
    <mergeCell ref="G20:G21"/>
    <mergeCell ref="G14:G15"/>
    <mergeCell ref="A4:A13"/>
    <mergeCell ref="B4:B13"/>
    <mergeCell ref="G1:G2"/>
    <mergeCell ref="G47:G48"/>
    <mergeCell ref="C1:C2"/>
    <mergeCell ref="D1:D2"/>
    <mergeCell ref="F1:F2"/>
    <mergeCell ref="A3:G3"/>
    <mergeCell ref="D14:D15"/>
    <mergeCell ref="E1:E2"/>
  </mergeCells>
  <phoneticPr fontId="3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42" orientation="portrait" blackAndWhite="1" r:id="rId2"/>
  <headerFooter alignWithMargins="0">
    <oddHeader xml:space="preserve">&amp;CZałącznik Nr 1 do uchwały Nr 3/50/15 Zarządu Województwa Kujawsko-Pomorskiego z dnia 21 stycznia 2015 r. 
Wieloletni Harmonogram Konkursów RPO WK-P&amp;Rstr. 5
</oddHeader>
  </headerFooter>
  <rowBreaks count="3" manualBreakCount="3">
    <brk id="21" max="17" man="1"/>
    <brk id="26" max="17" man="1"/>
    <brk id="30" max="17" man="1"/>
  </rowBreaks>
  <colBreaks count="3" manualBreakCount="3">
    <brk id="2" max="35" man="1"/>
    <brk id="5" max="39" man="1"/>
    <brk id="6" max="36" man="1"/>
  </colBreaks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 enableFormatConditionsCalculation="0">
    <tabColor theme="2" tint="-0.499984740745262"/>
    <pageSetUpPr fitToPage="1"/>
  </sheetPr>
  <dimension ref="A1:G32"/>
  <sheetViews>
    <sheetView view="pageBreakPreview" topLeftCell="A4" zoomScale="90" zoomScaleNormal="100" zoomScaleSheetLayoutView="90" workbookViewId="0">
      <pane xSplit="2" topLeftCell="C1" activePane="topRight" state="frozenSplit"/>
      <selection activeCell="C17" sqref="C17"/>
      <selection pane="topRight" activeCell="C11" sqref="C11"/>
    </sheetView>
  </sheetViews>
  <sheetFormatPr defaultRowHeight="12.75"/>
  <cols>
    <col min="1" max="2" width="21.28515625" customWidth="1"/>
    <col min="3" max="3" width="15" customWidth="1"/>
    <col min="4" max="4" width="11.5703125" customWidth="1"/>
    <col min="5" max="5" width="22.140625" customWidth="1"/>
    <col min="6" max="6" width="23" customWidth="1"/>
    <col min="7" max="7" width="17.7109375" hidden="1" customWidth="1"/>
    <col min="8" max="21" width="9.140625" customWidth="1"/>
  </cols>
  <sheetData>
    <row r="1" spans="1:7" ht="12.75" customHeight="1">
      <c r="A1" s="101" t="s">
        <v>37</v>
      </c>
      <c r="B1" s="963" t="s">
        <v>38</v>
      </c>
      <c r="C1" s="963" t="s">
        <v>39</v>
      </c>
      <c r="D1" s="963" t="s">
        <v>62</v>
      </c>
      <c r="E1" s="963" t="s">
        <v>41</v>
      </c>
      <c r="F1" s="985" t="s">
        <v>42</v>
      </c>
      <c r="G1" s="979" t="s">
        <v>43</v>
      </c>
    </row>
    <row r="2" spans="1:7" ht="40.5" customHeight="1">
      <c r="A2" s="102" t="s">
        <v>44</v>
      </c>
      <c r="B2" s="964"/>
      <c r="C2" s="964"/>
      <c r="D2" s="964"/>
      <c r="E2" s="964"/>
      <c r="F2" s="986"/>
      <c r="G2" s="980"/>
    </row>
    <row r="3" spans="1:7" ht="13.5" thickBot="1">
      <c r="A3" s="969" t="s">
        <v>111</v>
      </c>
      <c r="B3" s="970"/>
      <c r="C3" s="970"/>
      <c r="D3" s="970"/>
      <c r="E3" s="970"/>
      <c r="F3" s="971"/>
      <c r="G3" s="104"/>
    </row>
    <row r="4" spans="1:7" ht="22.5">
      <c r="A4" s="983" t="s">
        <v>414</v>
      </c>
      <c r="B4" s="664" t="s">
        <v>113</v>
      </c>
      <c r="C4" s="961" t="s">
        <v>354</v>
      </c>
      <c r="D4" s="967" t="s">
        <v>438</v>
      </c>
      <c r="E4" s="965"/>
      <c r="F4" s="981">
        <v>5765095</v>
      </c>
      <c r="G4" s="976">
        <f>F4</f>
        <v>5765095</v>
      </c>
    </row>
    <row r="5" spans="1:7" ht="33" customHeight="1">
      <c r="A5" s="984"/>
      <c r="B5" s="663" t="s">
        <v>114</v>
      </c>
      <c r="C5" s="962"/>
      <c r="D5" s="968"/>
      <c r="E5" s="966"/>
      <c r="F5" s="982"/>
      <c r="G5" s="978"/>
    </row>
    <row r="6" spans="1:7" ht="78.75">
      <c r="A6" s="972" t="s">
        <v>415</v>
      </c>
      <c r="B6" s="974" t="s">
        <v>116</v>
      </c>
      <c r="C6" s="167" t="s">
        <v>142</v>
      </c>
      <c r="D6" s="74" t="s">
        <v>412</v>
      </c>
      <c r="E6" s="73" t="s">
        <v>416</v>
      </c>
      <c r="F6" s="665">
        <v>10500000</v>
      </c>
      <c r="G6" s="976">
        <v>18965096</v>
      </c>
    </row>
    <row r="7" spans="1:7" ht="56.25">
      <c r="A7" s="972"/>
      <c r="B7" s="974"/>
      <c r="C7" s="168" t="s">
        <v>322</v>
      </c>
      <c r="D7" s="74" t="s">
        <v>413</v>
      </c>
      <c r="E7" s="73" t="s">
        <v>193</v>
      </c>
      <c r="F7" s="665">
        <v>3465096</v>
      </c>
      <c r="G7" s="977"/>
    </row>
    <row r="8" spans="1:7" ht="141" customHeight="1">
      <c r="A8" s="972"/>
      <c r="B8" s="974"/>
      <c r="C8" s="167" t="s">
        <v>357</v>
      </c>
      <c r="D8" s="74" t="s">
        <v>439</v>
      </c>
      <c r="E8" s="73" t="s">
        <v>417</v>
      </c>
      <c r="F8" s="665">
        <f>5000000+5200000</f>
        <v>10200000</v>
      </c>
      <c r="G8" s="978"/>
    </row>
    <row r="9" spans="1:7" ht="63" customHeight="1">
      <c r="A9" s="972"/>
      <c r="B9" s="974"/>
      <c r="C9" s="592" t="s">
        <v>498</v>
      </c>
      <c r="D9" s="74" t="s">
        <v>491</v>
      </c>
      <c r="E9" s="593" t="s">
        <v>502</v>
      </c>
      <c r="F9" s="665">
        <v>6339390</v>
      </c>
      <c r="G9" s="436"/>
    </row>
    <row r="10" spans="1:7" ht="93" customHeight="1">
      <c r="A10" s="972"/>
      <c r="B10" s="974"/>
      <c r="C10" s="592" t="s">
        <v>529</v>
      </c>
      <c r="D10" s="74" t="s">
        <v>563</v>
      </c>
      <c r="E10" s="593" t="s">
        <v>566</v>
      </c>
      <c r="F10" s="665">
        <v>1430000</v>
      </c>
      <c r="G10" s="436"/>
    </row>
    <row r="11" spans="1:7" ht="93" customHeight="1" thickBot="1">
      <c r="A11" s="973"/>
      <c r="B11" s="975"/>
      <c r="C11" s="666" t="s">
        <v>571</v>
      </c>
      <c r="D11" s="667"/>
      <c r="E11" s="668" t="s">
        <v>569</v>
      </c>
      <c r="F11" s="669">
        <v>956320</v>
      </c>
      <c r="G11" s="436"/>
    </row>
    <row r="12" spans="1:7" ht="13.5" thickBot="1">
      <c r="A12" s="910"/>
      <c r="B12" s="911"/>
      <c r="C12" s="911"/>
      <c r="D12" s="911"/>
      <c r="E12" s="911"/>
      <c r="F12" s="408"/>
      <c r="G12" s="105">
        <f>SUM(G4:G8)</f>
        <v>24730191</v>
      </c>
    </row>
    <row r="13" spans="1:7">
      <c r="A13" s="128"/>
      <c r="B13" s="106"/>
      <c r="C13" s="106"/>
      <c r="D13" s="106"/>
      <c r="E13" s="106"/>
      <c r="F13" s="392"/>
    </row>
    <row r="14" spans="1:7">
      <c r="A14" s="128"/>
      <c r="B14" s="106"/>
      <c r="C14" s="106"/>
      <c r="D14" s="106"/>
      <c r="E14" s="413"/>
      <c r="F14" s="392"/>
    </row>
    <row r="15" spans="1:7">
      <c r="A15" s="128"/>
      <c r="B15" s="106"/>
      <c r="C15" s="106"/>
      <c r="D15" s="106"/>
      <c r="E15" s="106"/>
      <c r="F15" s="392"/>
    </row>
    <row r="16" spans="1:7">
      <c r="A16" s="128"/>
      <c r="B16" s="106"/>
      <c r="C16" s="106"/>
      <c r="D16" s="106"/>
      <c r="E16" s="106"/>
      <c r="F16" s="392"/>
    </row>
    <row r="17" spans="1:7">
      <c r="A17" s="128"/>
      <c r="B17" s="106"/>
      <c r="C17" s="106"/>
      <c r="D17" s="106"/>
      <c r="E17" s="106"/>
      <c r="F17" s="392"/>
    </row>
    <row r="18" spans="1:7">
      <c r="A18" s="128"/>
      <c r="B18" s="106"/>
      <c r="C18" s="106"/>
      <c r="D18" s="106"/>
      <c r="E18" s="106"/>
      <c r="F18" s="392"/>
    </row>
    <row r="19" spans="1:7">
      <c r="A19" s="128"/>
      <c r="B19" s="106"/>
      <c r="C19" s="269"/>
      <c r="D19" s="269"/>
      <c r="E19" s="270"/>
      <c r="F19" s="411"/>
      <c r="G19" s="268"/>
    </row>
    <row r="20" spans="1:7">
      <c r="A20" s="128"/>
      <c r="B20" s="106"/>
      <c r="C20" s="272"/>
      <c r="D20" s="272"/>
      <c r="E20" s="273"/>
      <c r="F20" s="412"/>
      <c r="G20" s="271"/>
    </row>
    <row r="21" spans="1:7">
      <c r="A21" s="128"/>
      <c r="B21" s="106"/>
      <c r="C21" s="272"/>
      <c r="D21" s="272"/>
      <c r="E21" s="273"/>
      <c r="F21" s="412"/>
      <c r="G21" s="271"/>
    </row>
    <row r="22" spans="1:7">
      <c r="A22" s="128"/>
      <c r="B22" s="106"/>
      <c r="C22" s="272"/>
      <c r="D22" s="272"/>
      <c r="E22" s="273"/>
      <c r="F22" s="412"/>
      <c r="G22" s="271"/>
    </row>
    <row r="23" spans="1:7">
      <c r="A23" s="128"/>
      <c r="B23" s="106"/>
      <c r="C23" s="106"/>
      <c r="D23" s="106"/>
      <c r="E23" s="414"/>
      <c r="F23" s="392"/>
    </row>
    <row r="24" spans="1:7">
      <c r="A24" s="128"/>
      <c r="B24" s="106"/>
      <c r="C24" s="106"/>
      <c r="D24" s="106"/>
      <c r="E24" s="106"/>
      <c r="F24" s="392"/>
    </row>
    <row r="25" spans="1:7">
      <c r="A25" s="128"/>
      <c r="B25" s="106"/>
      <c r="C25" s="106"/>
      <c r="D25" s="106"/>
      <c r="E25" s="106"/>
      <c r="F25" s="392"/>
    </row>
    <row r="26" spans="1:7">
      <c r="A26" s="128"/>
      <c r="B26" s="106"/>
      <c r="C26" s="106"/>
      <c r="D26" s="106"/>
      <c r="E26" s="106"/>
      <c r="F26" s="392"/>
    </row>
    <row r="27" spans="1:7">
      <c r="A27" s="128"/>
      <c r="B27" s="106"/>
      <c r="C27" s="106"/>
      <c r="D27" s="106"/>
      <c r="E27" s="106"/>
      <c r="F27" s="392"/>
    </row>
    <row r="28" spans="1:7">
      <c r="A28" s="128"/>
      <c r="B28" s="106"/>
      <c r="C28" s="106"/>
      <c r="D28" s="106"/>
      <c r="E28" s="106"/>
      <c r="F28" s="392"/>
    </row>
    <row r="29" spans="1:7">
      <c r="A29" s="128"/>
      <c r="B29" s="106"/>
      <c r="C29" s="106"/>
      <c r="D29" s="106"/>
      <c r="E29" s="106"/>
      <c r="F29" s="392"/>
    </row>
    <row r="30" spans="1:7">
      <c r="A30" s="128"/>
      <c r="B30" s="106"/>
      <c r="C30" s="106"/>
      <c r="D30" s="106"/>
      <c r="E30" s="106"/>
      <c r="F30" s="392"/>
    </row>
    <row r="31" spans="1:7">
      <c r="A31" s="128"/>
      <c r="B31" s="106"/>
      <c r="C31" s="106"/>
      <c r="D31" s="106"/>
      <c r="E31" s="106"/>
      <c r="F31" s="392"/>
    </row>
    <row r="32" spans="1:7" ht="13.5" thickBot="1">
      <c r="A32" s="393"/>
      <c r="B32" s="394"/>
      <c r="C32" s="394"/>
      <c r="D32" s="394"/>
      <c r="E32" s="394"/>
      <c r="F32" s="6"/>
    </row>
  </sheetData>
  <sheetProtection formatCells="0" formatColumns="0" formatRows="0" insertColumns="0" insertRows="0" insertHyperlinks="0" deleteColumns="0" deleteRows="0" sort="0" autoFilter="0" pivotTables="0"/>
  <customSheetViews>
    <customSheetView guid="{E9768B77-3CF2-4291-A067-E8EC9FD359EA}" showRuler="0">
      <pane xSplit="2" topLeftCell="F1" activePane="topRight" state="frozenSplit"/>
      <selection pane="topRight" activeCell="I1" sqref="I1:K2"/>
      <pageMargins left="0.75" right="0.75" top="1" bottom="1" header="0.5" footer="0.5"/>
      <pageSetup paperSize="9" orientation="landscape" r:id="rId1"/>
      <headerFooter alignWithMargins="0"/>
    </customSheetView>
  </customSheetViews>
  <mergeCells count="17">
    <mergeCell ref="A6:A11"/>
    <mergeCell ref="B6:B11"/>
    <mergeCell ref="G6:G8"/>
    <mergeCell ref="G1:G2"/>
    <mergeCell ref="G4:G5"/>
    <mergeCell ref="A12:E12"/>
    <mergeCell ref="F4:F5"/>
    <mergeCell ref="A4:A5"/>
    <mergeCell ref="F1:F2"/>
    <mergeCell ref="B1:B2"/>
    <mergeCell ref="C4:C5"/>
    <mergeCell ref="D1:D2"/>
    <mergeCell ref="E4:E5"/>
    <mergeCell ref="D4:D5"/>
    <mergeCell ref="E1:E2"/>
    <mergeCell ref="C1:C2"/>
    <mergeCell ref="A3:F3"/>
  </mergeCells>
  <phoneticPr fontId="3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orientation="landscape" blackAndWhite="1" r:id="rId2"/>
  <headerFooter alignWithMargins="0">
    <oddHeader>&amp;CZałącznik Nr 1 do Uchwały Nr 3/50/15 Zarządu Województwa Kujawsko-Pomorskiego z 21 stycznia  2015 r. 
Wieloletni Harmonogram Konkursów RPO WK-P&amp;Rstr. 6</oddHeader>
  </headerFooter>
  <rowBreaks count="1" manualBreakCount="1">
    <brk id="19" max="16383" man="1"/>
  </rowBreaks>
  <colBreaks count="1" manualBreakCount="1">
    <brk id="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 enableFormatConditionsCalculation="0">
    <tabColor theme="5" tint="0.39997558519241921"/>
    <pageSetUpPr fitToPage="1"/>
  </sheetPr>
  <dimension ref="A1:F30"/>
  <sheetViews>
    <sheetView view="pageBreakPreview" zoomScale="120" zoomScaleNormal="100" zoomScaleSheetLayoutView="120" workbookViewId="0">
      <pane xSplit="2" topLeftCell="C1" activePane="topRight" state="frozenSplit"/>
      <selection activeCell="C17" sqref="C17"/>
      <selection pane="topRight" activeCell="H11" sqref="H11"/>
    </sheetView>
  </sheetViews>
  <sheetFormatPr defaultRowHeight="12.75"/>
  <cols>
    <col min="1" max="2" width="20.85546875" customWidth="1"/>
    <col min="3" max="3" width="14" customWidth="1"/>
    <col min="4" max="4" width="13.85546875" customWidth="1"/>
    <col min="5" max="5" width="19" bestFit="1" customWidth="1"/>
    <col min="6" max="6" width="23" customWidth="1"/>
    <col min="7" max="21" width="9.140625" customWidth="1"/>
  </cols>
  <sheetData>
    <row r="1" spans="1:6" ht="12.75" customHeight="1">
      <c r="A1" s="78" t="s">
        <v>37</v>
      </c>
      <c r="B1" s="805" t="s">
        <v>38</v>
      </c>
      <c r="C1" s="805" t="s">
        <v>39</v>
      </c>
      <c r="D1" s="805" t="s">
        <v>62</v>
      </c>
      <c r="E1" s="805" t="s">
        <v>41</v>
      </c>
      <c r="F1" s="807" t="s">
        <v>42</v>
      </c>
    </row>
    <row r="2" spans="1:6" ht="40.5" customHeight="1">
      <c r="A2" s="79" t="s">
        <v>44</v>
      </c>
      <c r="B2" s="806"/>
      <c r="C2" s="806"/>
      <c r="D2" s="806"/>
      <c r="E2" s="806"/>
      <c r="F2" s="808"/>
    </row>
    <row r="3" spans="1:6" ht="13.5" thickBot="1">
      <c r="A3" s="990" t="s">
        <v>117</v>
      </c>
      <c r="B3" s="991"/>
      <c r="C3" s="991"/>
      <c r="D3" s="991"/>
      <c r="E3" s="991"/>
      <c r="F3" s="992"/>
    </row>
    <row r="4" spans="1:6">
      <c r="A4" s="987" t="s">
        <v>118</v>
      </c>
      <c r="B4" s="797" t="s">
        <v>119</v>
      </c>
      <c r="C4" s="655" t="s">
        <v>255</v>
      </c>
      <c r="D4" s="655" t="s">
        <v>412</v>
      </c>
      <c r="E4" s="797" t="s">
        <v>468</v>
      </c>
      <c r="F4" s="799">
        <v>70374283</v>
      </c>
    </row>
    <row r="5" spans="1:6" ht="22.5" customHeight="1">
      <c r="A5" s="988"/>
      <c r="B5" s="798"/>
      <c r="C5" s="796" t="s">
        <v>214</v>
      </c>
      <c r="D5" s="798" t="s">
        <v>419</v>
      </c>
      <c r="E5" s="798"/>
      <c r="F5" s="800"/>
    </row>
    <row r="6" spans="1:6">
      <c r="A6" s="988"/>
      <c r="B6" s="798"/>
      <c r="C6" s="796"/>
      <c r="D6" s="798"/>
      <c r="E6" s="798"/>
      <c r="F6" s="800"/>
    </row>
    <row r="7" spans="1:6">
      <c r="A7" s="988"/>
      <c r="B7" s="798"/>
      <c r="C7" s="796"/>
      <c r="D7" s="798"/>
      <c r="E7" s="798"/>
      <c r="F7" s="800"/>
    </row>
    <row r="8" spans="1:6">
      <c r="A8" s="988"/>
      <c r="B8" s="798"/>
      <c r="C8" s="796"/>
      <c r="D8" s="798"/>
      <c r="E8" s="798"/>
      <c r="F8" s="800"/>
    </row>
    <row r="9" spans="1:6" ht="67.5" customHeight="1">
      <c r="A9" s="988"/>
      <c r="B9" s="798" t="s">
        <v>120</v>
      </c>
      <c r="C9" s="637" t="s">
        <v>256</v>
      </c>
      <c r="D9" s="638" t="s">
        <v>440</v>
      </c>
      <c r="E9" s="798" t="s">
        <v>420</v>
      </c>
      <c r="F9" s="800"/>
    </row>
    <row r="10" spans="1:6">
      <c r="A10" s="988"/>
      <c r="B10" s="798"/>
      <c r="C10" s="654" t="s">
        <v>233</v>
      </c>
      <c r="D10" s="654" t="s">
        <v>418</v>
      </c>
      <c r="E10" s="798"/>
      <c r="F10" s="800"/>
    </row>
    <row r="11" spans="1:6" ht="36" customHeight="1">
      <c r="A11" s="989"/>
      <c r="B11" s="768"/>
      <c r="C11" s="638" t="s">
        <v>362</v>
      </c>
      <c r="D11" s="638" t="s">
        <v>34</v>
      </c>
      <c r="E11" s="638" t="s">
        <v>467</v>
      </c>
      <c r="F11" s="938"/>
    </row>
    <row r="12" spans="1:6" ht="74.25" customHeight="1">
      <c r="A12" s="989"/>
      <c r="B12" s="768"/>
      <c r="C12" s="638" t="s">
        <v>451</v>
      </c>
      <c r="D12" s="638" t="s">
        <v>497</v>
      </c>
      <c r="E12" s="638" t="s">
        <v>469</v>
      </c>
      <c r="F12" s="938"/>
    </row>
    <row r="13" spans="1:6" ht="33.75" customHeight="1" thickBot="1">
      <c r="A13" s="662" t="s">
        <v>121</v>
      </c>
      <c r="B13" s="673" t="s">
        <v>119</v>
      </c>
      <c r="C13" s="832" t="s">
        <v>58</v>
      </c>
      <c r="D13" s="832"/>
      <c r="E13" s="832"/>
      <c r="F13" s="674">
        <v>0</v>
      </c>
    </row>
    <row r="14" spans="1:6" ht="13.5" thickBot="1">
      <c r="A14" s="670"/>
      <c r="B14" s="671"/>
      <c r="C14" s="671"/>
      <c r="D14" s="671"/>
      <c r="E14" s="671"/>
      <c r="F14" s="672"/>
    </row>
    <row r="15" spans="1:6">
      <c r="A15" s="128"/>
      <c r="B15" s="106"/>
      <c r="C15" s="106"/>
      <c r="D15" s="106"/>
      <c r="E15" s="106"/>
      <c r="F15" s="392"/>
    </row>
    <row r="16" spans="1:6">
      <c r="A16" s="128"/>
      <c r="B16" s="106"/>
      <c r="C16" s="106"/>
      <c r="D16" s="106"/>
      <c r="E16" s="106"/>
      <c r="F16" s="392"/>
    </row>
    <row r="17" spans="1:6">
      <c r="A17" s="128"/>
      <c r="B17" s="106"/>
      <c r="C17" s="106"/>
      <c r="D17" s="106"/>
      <c r="E17" s="106"/>
      <c r="F17" s="392"/>
    </row>
    <row r="18" spans="1:6">
      <c r="A18" s="128"/>
      <c r="B18" s="106"/>
      <c r="C18" s="269"/>
      <c r="D18" s="269"/>
      <c r="E18" s="270"/>
      <c r="F18" s="411"/>
    </row>
    <row r="19" spans="1:6">
      <c r="A19" s="128"/>
      <c r="B19" s="106"/>
      <c r="C19" s="272"/>
      <c r="D19" s="272"/>
      <c r="E19" s="273"/>
      <c r="F19" s="412"/>
    </row>
    <row r="20" spans="1:6">
      <c r="A20" s="128"/>
      <c r="B20" s="106"/>
      <c r="C20" s="272"/>
      <c r="D20" s="272"/>
      <c r="E20" s="273"/>
      <c r="F20" s="412"/>
    </row>
    <row r="21" spans="1:6">
      <c r="A21" s="128"/>
      <c r="B21" s="106"/>
      <c r="C21" s="272"/>
      <c r="D21" s="272"/>
      <c r="E21" s="339"/>
      <c r="F21" s="412"/>
    </row>
    <row r="22" spans="1:6">
      <c r="A22" s="128"/>
      <c r="B22" s="106"/>
      <c r="C22" s="106"/>
      <c r="D22" s="106"/>
      <c r="E22" s="106"/>
      <c r="F22" s="392"/>
    </row>
    <row r="23" spans="1:6">
      <c r="A23" s="128"/>
      <c r="B23" s="106"/>
      <c r="C23" s="106"/>
      <c r="D23" s="106"/>
      <c r="E23" s="106"/>
      <c r="F23" s="392"/>
    </row>
    <row r="24" spans="1:6">
      <c r="A24" s="128"/>
      <c r="B24" s="106"/>
      <c r="C24" s="106"/>
      <c r="D24" s="106"/>
      <c r="E24" s="106"/>
      <c r="F24" s="392"/>
    </row>
    <row r="25" spans="1:6">
      <c r="A25" s="128"/>
      <c r="B25" s="106"/>
      <c r="C25" s="106"/>
      <c r="D25" s="106"/>
      <c r="E25" s="106"/>
      <c r="F25" s="392"/>
    </row>
    <row r="26" spans="1:6">
      <c r="A26" s="128"/>
      <c r="B26" s="106"/>
      <c r="C26" s="106"/>
      <c r="D26" s="106"/>
      <c r="E26" s="106"/>
      <c r="F26" s="392"/>
    </row>
    <row r="27" spans="1:6">
      <c r="A27" s="128"/>
      <c r="B27" s="106"/>
      <c r="C27" s="106"/>
      <c r="D27" s="106"/>
      <c r="E27" s="106"/>
      <c r="F27" s="392"/>
    </row>
    <row r="28" spans="1:6">
      <c r="A28" s="128"/>
      <c r="B28" s="106"/>
      <c r="C28" s="106"/>
      <c r="D28" s="106"/>
      <c r="E28" s="106"/>
      <c r="F28" s="392"/>
    </row>
    <row r="29" spans="1:6">
      <c r="A29" s="128"/>
      <c r="B29" s="106"/>
      <c r="C29" s="106"/>
      <c r="D29" s="106"/>
      <c r="E29" s="106"/>
      <c r="F29" s="392"/>
    </row>
    <row r="30" spans="1:6" ht="13.5" thickBot="1">
      <c r="A30" s="393"/>
      <c r="B30" s="394"/>
      <c r="C30" s="394"/>
      <c r="D30" s="394"/>
      <c r="E30" s="394"/>
      <c r="F30" s="6"/>
    </row>
  </sheetData>
  <sheetProtection formatCells="0" formatColumns="0" formatRows="0" insertColumns="0" insertRows="0" insertHyperlinks="0" deleteColumns="0" deleteRows="0" sort="0" autoFilter="0" pivotTables="0"/>
  <customSheetViews>
    <customSheetView guid="{E9768B77-3CF2-4291-A067-E8EC9FD359EA}" showRuler="0">
      <pane xSplit="2" topLeftCell="G1" activePane="topRight" state="frozenSplit"/>
      <selection pane="topRight" activeCell="K24" sqref="K24"/>
      <pageMargins left="0.75" right="0.75" top="1" bottom="1" header="0.5" footer="0.5"/>
      <pageSetup paperSize="9" orientation="landscape" r:id="rId1"/>
      <headerFooter alignWithMargins="0"/>
    </customSheetView>
  </customSheetViews>
  <mergeCells count="15">
    <mergeCell ref="A4:A12"/>
    <mergeCell ref="B9:B12"/>
    <mergeCell ref="F4:F12"/>
    <mergeCell ref="D5:D8"/>
    <mergeCell ref="A3:F3"/>
    <mergeCell ref="D1:D2"/>
    <mergeCell ref="C5:C8"/>
    <mergeCell ref="B4:B8"/>
    <mergeCell ref="C13:E13"/>
    <mergeCell ref="E1:E2"/>
    <mergeCell ref="B1:B2"/>
    <mergeCell ref="F1:F2"/>
    <mergeCell ref="C1:C2"/>
    <mergeCell ref="E4:E8"/>
    <mergeCell ref="E9:E10"/>
  </mergeCells>
  <phoneticPr fontId="3" type="noConversion"/>
  <printOptions horizontalCentered="1"/>
  <pageMargins left="0.19685039370078741" right="0.19685039370078741" top="1.1811023622047245" bottom="0.98425196850393704" header="0.51181102362204722" footer="0.51181102362204722"/>
  <pageSetup paperSize="9" scale="91" orientation="portrait" blackAndWhite="1" r:id="rId2"/>
  <headerFooter alignWithMargins="0">
    <oddHeader>&amp;CZałącznik Nr 1 do uchwały Nr 3/50/15 Zarządu Województwa Kujawsko-Pomorskiego z 21 stycznia 2015 r. 
Wieloletni Harmonogram Konkursów RPO WK-P&amp;Rstr. 7</oddHeader>
  </headerFooter>
  <rowBreaks count="1" manualBreakCount="1">
    <brk id="18" max="16383" man="1"/>
  </rowBreaks>
  <colBreaks count="1" manualBreakCount="1">
    <brk id="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8</vt:i4>
      </vt:variant>
    </vt:vector>
  </HeadingPairs>
  <TitlesOfParts>
    <vt:vector size="20" baseType="lpstr">
      <vt:lpstr>Całość grafik</vt:lpstr>
      <vt:lpstr>Grafiki roczne</vt:lpstr>
      <vt:lpstr>Oś 1</vt:lpstr>
      <vt:lpstr>Oś 2</vt:lpstr>
      <vt:lpstr>Oś 3</vt:lpstr>
      <vt:lpstr>Oś 4</vt:lpstr>
      <vt:lpstr>Oś 5</vt:lpstr>
      <vt:lpstr>Oś 6</vt:lpstr>
      <vt:lpstr>Oś 7</vt:lpstr>
      <vt:lpstr>Przesunięcia miedzy kat.</vt:lpstr>
      <vt:lpstr>Lista zmian</vt:lpstr>
      <vt:lpstr>harm 2010</vt:lpstr>
      <vt:lpstr>'harm 2010'!Obszar_wydruku</vt:lpstr>
      <vt:lpstr>'Oś 1'!Obszar_wydruku</vt:lpstr>
      <vt:lpstr>'Oś 2'!Obszar_wydruku</vt:lpstr>
      <vt:lpstr>'Oś 3'!Obszar_wydruku</vt:lpstr>
      <vt:lpstr>'Oś 4'!Obszar_wydruku</vt:lpstr>
      <vt:lpstr>'Oś 5'!Obszar_wydruku</vt:lpstr>
      <vt:lpstr>'Oś 6'!Obszar_wydruku</vt:lpstr>
      <vt:lpstr>'Oś 7'!Obszar_wydruku</vt:lpstr>
    </vt:vector>
  </TitlesOfParts>
  <Company>Urząd Marszałkowski w Toruniu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Biuro Programowania RPO</dc:creator>
  <cp:lastModifiedBy>AJ</cp:lastModifiedBy>
  <cp:lastPrinted>2015-01-21T13:11:25Z</cp:lastPrinted>
  <dcterms:created xsi:type="dcterms:W3CDTF">2008-12-10T08:27:15Z</dcterms:created>
  <dcterms:modified xsi:type="dcterms:W3CDTF">2015-01-21T13:14:27Z</dcterms:modified>
</cp:coreProperties>
</file>